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melin\Desktop\"/>
    </mc:Choice>
  </mc:AlternateContent>
  <bookViews>
    <workbookView xWindow="0" yWindow="465" windowWidth="28800" windowHeight="17460"/>
  </bookViews>
  <sheets>
    <sheet name="Europe"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 i="4" l="1"/>
  <c r="H128" i="4" l="1"/>
  <c r="H149" i="4"/>
  <c r="H148" i="4"/>
  <c r="H147" i="4"/>
  <c r="H146" i="4"/>
  <c r="H145" i="4"/>
  <c r="H144" i="4"/>
  <c r="H143" i="4"/>
  <c r="H142" i="4"/>
  <c r="K141" i="4"/>
  <c r="H141" i="4"/>
  <c r="K140" i="4"/>
  <c r="H140" i="4"/>
  <c r="K139" i="4"/>
  <c r="H139" i="4"/>
  <c r="I138" i="4"/>
  <c r="L138" i="4" s="1"/>
  <c r="I137" i="4"/>
  <c r="L137" i="4" s="1"/>
  <c r="I136" i="4"/>
  <c r="L136" i="4" s="1"/>
  <c r="I135" i="4"/>
  <c r="L135" i="4" s="1"/>
  <c r="I134" i="4"/>
  <c r="L134" i="4" s="1"/>
  <c r="I133" i="4"/>
  <c r="L133" i="4"/>
  <c r="I132" i="4"/>
  <c r="L132" i="4" s="1"/>
  <c r="I131" i="4"/>
  <c r="L131" i="4" s="1"/>
  <c r="I130" i="4"/>
  <c r="L130" i="4" s="1"/>
  <c r="H129" i="4"/>
  <c r="H127" i="4"/>
  <c r="H126" i="4"/>
  <c r="H125" i="4"/>
  <c r="H124" i="4"/>
  <c r="K123" i="4"/>
  <c r="H123" i="4"/>
  <c r="H122" i="4"/>
  <c r="H121" i="4"/>
  <c r="K120" i="4"/>
  <c r="H120" i="4"/>
  <c r="I164" i="4"/>
  <c r="I163" i="4"/>
  <c r="H162" i="4"/>
  <c r="K161" i="4"/>
  <c r="H161" i="4"/>
  <c r="K160" i="4"/>
  <c r="H160" i="4"/>
  <c r="K159" i="4"/>
  <c r="H159" i="4"/>
  <c r="K158" i="4"/>
  <c r="H158" i="4"/>
  <c r="I157" i="4"/>
  <c r="L157" i="4" s="1"/>
  <c r="H156" i="4"/>
  <c r="H155" i="4"/>
  <c r="K154" i="4"/>
  <c r="H154" i="4"/>
  <c r="K153" i="4"/>
  <c r="H153" i="4"/>
  <c r="K152" i="4"/>
  <c r="H152" i="4"/>
  <c r="K151" i="4"/>
  <c r="H151" i="4"/>
  <c r="K150" i="4"/>
  <c r="H150" i="4"/>
  <c r="F116" i="4"/>
  <c r="F111" i="4"/>
  <c r="F59" i="4"/>
  <c r="F64" i="4"/>
  <c r="F41" i="4"/>
  <c r="F36" i="4"/>
  <c r="F31" i="4"/>
  <c r="F26" i="4"/>
  <c r="K213" i="4" l="1"/>
  <c r="H213" i="4"/>
  <c r="C9" i="4"/>
  <c r="L213" i="4"/>
  <c r="C10" i="4"/>
  <c r="C5" i="4"/>
  <c r="C6" i="4"/>
  <c r="I213" i="4"/>
</calcChain>
</file>

<file path=xl/sharedStrings.xml><?xml version="1.0" encoding="utf-8"?>
<sst xmlns="http://schemas.openxmlformats.org/spreadsheetml/2006/main" count="414" uniqueCount="277">
  <si>
    <t>Primary Structural Location</t>
  </si>
  <si>
    <t>Required Onboarding</t>
  </si>
  <si>
    <t>Required when needed</t>
  </si>
  <si>
    <t>Non Structural Satellite Location</t>
  </si>
  <si>
    <t xml:space="preserve"> </t>
  </si>
  <si>
    <t xml:space="preserve">ALONG WITH BASIC EQUIPMENT REQUIRED TO REPAIR ALUMINUM VEHICLES (SEPERATED WORK AREA, SEPARATE HAND TOOLS, ALUM DUST VACUUM, AND ONE OF THE APPROVED BENCHES LISTED BELOW) THESE TOOLS ARE REQUIRED TO FIX THE TESLA MODEL S AND X: </t>
  </si>
  <si>
    <t>MUST OWN STRUCTURAL LOCATION WITHIN TRANSPORT DISTANCE TO OPEN NON STRUCTURAL LOCATION</t>
  </si>
  <si>
    <t>All prices are estimated and subject to change</t>
  </si>
  <si>
    <t>DESCRIPTION</t>
  </si>
  <si>
    <t>TESLA PART #</t>
  </si>
  <si>
    <t>VENDOR</t>
  </si>
  <si>
    <t>VENDOR PART #</t>
  </si>
  <si>
    <t>COST ($USD)</t>
  </si>
  <si>
    <t>Req'd @ onboard</t>
  </si>
  <si>
    <t>Req'd  when needed</t>
  </si>
  <si>
    <t>SHOPS MUST HAVE ONE OF THE 4 FRAME BENCH PACKAGES LISTED BELOW. TESLA SPECIFIC FIXTURES ARE PURCHASED DIRECTLY FROM EACH COMPANY'S DISTRIBUTION NETWORK</t>
  </si>
  <si>
    <r>
      <t xml:space="preserve">INSTRUCTIONS: 
</t>
    </r>
    <r>
      <rPr>
        <sz val="8"/>
        <color theme="1"/>
        <rFont val="Calibri (BodY)"/>
      </rPr>
      <t>COPY THE EQUIPMENT COST FOR YOUR CHOICE OF THE OPTIONS IN THE SHADED BOXES BELOW. TOTAL COST WILL BE DISPLAYED AT THE TOP AND BOTTOM.</t>
    </r>
  </si>
  <si>
    <t>FRAME BENCH FIXTURES</t>
  </si>
  <si>
    <r>
      <t>Option 1: CELETTE</t>
    </r>
    <r>
      <rPr>
        <sz val="9"/>
        <color theme="1"/>
        <rFont val="Calibri"/>
        <family val="2"/>
        <scheme val="minor"/>
      </rPr>
      <t xml:space="preserve"> (assumes Sevenne with MZ Towers)</t>
    </r>
  </si>
  <si>
    <t>Model S Side Fixtures</t>
  </si>
  <si>
    <t>Celette</t>
  </si>
  <si>
    <t>2605.8A</t>
  </si>
  <si>
    <t>2605.8C</t>
  </si>
  <si>
    <t>2605.5C</t>
  </si>
  <si>
    <t>Total</t>
  </si>
  <si>
    <r>
      <rPr>
        <b/>
        <sz val="9"/>
        <color theme="1"/>
        <rFont val="Calibri"/>
        <family val="2"/>
        <scheme val="minor"/>
      </rPr>
      <t>Option 2: CAR BENCH</t>
    </r>
    <r>
      <rPr>
        <sz val="9"/>
        <color theme="1"/>
        <rFont val="Calibri"/>
        <family val="2"/>
        <scheme val="minor"/>
      </rPr>
      <t xml:space="preserve"> (assumes Mureana)</t>
    </r>
  </si>
  <si>
    <t>Model S Jigs</t>
  </si>
  <si>
    <t>Car Bench</t>
  </si>
  <si>
    <t>Model X Jigs</t>
  </si>
  <si>
    <r>
      <t xml:space="preserve">Option 3: GLOBAL JIG </t>
    </r>
    <r>
      <rPr>
        <sz val="9"/>
        <color theme="1"/>
        <rFont val="Calibri"/>
        <family val="2"/>
        <scheme val="minor"/>
      </rPr>
      <t>(assumes bench)</t>
    </r>
  </si>
  <si>
    <t>Global Jig MS jig kit</t>
  </si>
  <si>
    <t>Global Jig</t>
  </si>
  <si>
    <t>D341</t>
  </si>
  <si>
    <t xml:space="preserve">Global Jig MX Fixtures </t>
  </si>
  <si>
    <t>D344</t>
  </si>
  <si>
    <r>
      <t>Option 4: CAR-O-LINER</t>
    </r>
    <r>
      <rPr>
        <sz val="9"/>
        <color theme="1"/>
        <rFont val="Calibri"/>
        <family val="2"/>
        <scheme val="minor"/>
      </rPr>
      <t xml:space="preserve"> (Assumes Bench W/ EVO 1.2.3 &amp; Vision)</t>
    </r>
  </si>
  <si>
    <t>MS &amp; MX base fixtures</t>
  </si>
  <si>
    <t>Car-O-Liner</t>
  </si>
  <si>
    <t>MX Spine and Hatch Fixture Kit (available for rent - $795 / week)</t>
  </si>
  <si>
    <t>SHOPS MUST HAVEA  PNEUMATIC BLIND RIVET GUN CAPABLE OF 14,000 N (3000LBF) PULLING FORCE. BELOW ARE SOME OF THE MANY OPTIONS AVAILABLE</t>
  </si>
  <si>
    <t>PNEUMATIC RIVET GUN</t>
  </si>
  <si>
    <t>Gesipa Taurus 4 Pneumatic Rivet Gun</t>
  </si>
  <si>
    <t>ATS  Air Hydraulic Riveter (1/4")</t>
  </si>
  <si>
    <t>ATS8808</t>
  </si>
  <si>
    <t>Others OK</t>
  </si>
  <si>
    <t>SHOPS MUST HAVE ONE OF THE FOLLOWING COMBINATIONS OF RIVETING TOOLS (BOLLHOFF &amp; HUCK 254 OR COMPLETE XPRESS KIT)</t>
  </si>
  <si>
    <t>SPECIALTY RIVETING EQUIPMENT</t>
  </si>
  <si>
    <t>Option 1</t>
  </si>
  <si>
    <t>Tesla</t>
  </si>
  <si>
    <t>Huck 254 Tool Kit</t>
  </si>
  <si>
    <t>1061124-00-A</t>
  </si>
  <si>
    <t>Option 2</t>
  </si>
  <si>
    <t>Tesla Xpress 800 Complete Kit  700022</t>
  </si>
  <si>
    <t>Wielander and Schill</t>
  </si>
  <si>
    <t>Tesla SPR Kit for Xpress 800 Kit 700022</t>
  </si>
  <si>
    <t>1128450-00-A</t>
  </si>
  <si>
    <t>Option 3 - For shops that already have Xpress 800 kits from other OEM programs</t>
  </si>
  <si>
    <t>Tesla SPR Kit for non-Tesla Xpress 800s</t>
  </si>
  <si>
    <t>1128451-00-A</t>
  </si>
  <si>
    <t>SHOPS MUST HAVE ONE OF THE FOLLOWING APPROVED WELDERS</t>
  </si>
  <si>
    <t>APPROVED WELDERS</t>
  </si>
  <si>
    <t>TransPulse Synergic 2700, 2700 CMT, TPS 270i C Pulse, and TPS 320i</t>
  </si>
  <si>
    <t>Fronius</t>
  </si>
  <si>
    <t>SP-5 and SP-5.3</t>
  </si>
  <si>
    <t>Pro Spot</t>
  </si>
  <si>
    <t>NeoPulse 300-T2</t>
  </si>
  <si>
    <t>GYS</t>
  </si>
  <si>
    <t>Millermatic 350P</t>
  </si>
  <si>
    <t>Miller</t>
  </si>
  <si>
    <t>MIG 200DP (Model 301), Jaguar 200DP (Model 302), and SynStar 330TC (Model 386)</t>
  </si>
  <si>
    <t>Cebora</t>
  </si>
  <si>
    <t>CMI273 Duo Pulse MIG/MAG Welder</t>
  </si>
  <si>
    <t>InvertaPuls IP6-2 (Model WS-332007-T)</t>
  </si>
  <si>
    <t>Multi-MIG 621</t>
  </si>
  <si>
    <t>Chief</t>
  </si>
  <si>
    <t>SHOPS MUST HAVE AN ALUMINUM DENT REPAIR STATION FOR REPAIRING (VS REPLACING) EXTERNAL BODY PANELS. BELOW ARE SOME FO THE MANY OPTIONS AVAILABLE</t>
  </si>
  <si>
    <t>DENT REPAIR STATION</t>
  </si>
  <si>
    <t>DTFDF-900A</t>
  </si>
  <si>
    <t>Dent Fix</t>
  </si>
  <si>
    <t>Miracle System  - Tesla</t>
  </si>
  <si>
    <t>Miracle</t>
  </si>
  <si>
    <t>Aluminum Dent Repair Station (Basic)</t>
  </si>
  <si>
    <r>
      <t xml:space="preserve">SHOPS MUST HAVE ALL OF THE FOLLOWING SPECIALTY TOOLS. THESE ARE PURCHASED DIRECTLY THROUGH TESLA. TOOLS </t>
    </r>
    <r>
      <rPr>
        <b/>
        <i/>
        <sz val="9"/>
        <color theme="0"/>
        <rFont val="Calibri (BODY)"/>
      </rPr>
      <t>REQUIRED AT ONBOARD</t>
    </r>
    <r>
      <rPr>
        <b/>
        <sz val="9"/>
        <color theme="0"/>
        <rFont val="Calibri (BODY)"/>
      </rPr>
      <t xml:space="preserve"> FOR EITHER PRIMARY OR SATELLITE LOCATIONS MUST BE PURCHASED UPON SIGNING OF GTC</t>
    </r>
  </si>
  <si>
    <t>SUBFRAME REMOVAL EQUIPMENT</t>
  </si>
  <si>
    <t>Option 1  (Will require upgrade adaptor for Model 3)</t>
  </si>
  <si>
    <t>Rear Subframe Fixture</t>
  </si>
  <si>
    <t>1021241-00-B</t>
  </si>
  <si>
    <t>Subframe front</t>
  </si>
  <si>
    <t>1021242-00-C</t>
  </si>
  <si>
    <t>Option 2  (Model 3 Compliant)</t>
  </si>
  <si>
    <t>Powertrain Scissor Lift</t>
  </si>
  <si>
    <t>1066521-00-A</t>
  </si>
  <si>
    <t>Tool Subframe Jig, Model S / X</t>
  </si>
  <si>
    <t>1063646-00-A</t>
  </si>
  <si>
    <t>TESLA TOOLS</t>
  </si>
  <si>
    <t>Ride Height Adjustment Tool</t>
  </si>
  <si>
    <t>1071271-00-A</t>
  </si>
  <si>
    <t>Microstop Counter Sink Kit</t>
  </si>
  <si>
    <t>HV Battery Manual Lift Table</t>
  </si>
  <si>
    <t>Ethernet (TDS) Cable</t>
  </si>
  <si>
    <t>1013230-00-A</t>
  </si>
  <si>
    <t>4-way CAN breakout</t>
  </si>
  <si>
    <t>1013716-00-A</t>
  </si>
  <si>
    <t>6-way breakout -Model X</t>
  </si>
  <si>
    <t>1056420-00-B</t>
  </si>
  <si>
    <t>Gridconnect USB to CAN adaptor</t>
  </si>
  <si>
    <t>1016990-00-A</t>
  </si>
  <si>
    <t>EPB Tool Harness</t>
  </si>
  <si>
    <t>1030924-00-A</t>
  </si>
  <si>
    <t>Adapter EPB Release Harness</t>
  </si>
  <si>
    <t>1118705-00-A</t>
  </si>
  <si>
    <t>EPT Tool Control Module</t>
  </si>
  <si>
    <t>1030925-00-A</t>
  </si>
  <si>
    <t>MS Badge Set Fixture</t>
  </si>
  <si>
    <t>1024723-00-A</t>
  </si>
  <si>
    <t>MS Ludicrous Battery Badge Fixture</t>
  </si>
  <si>
    <t>1067207-00-D</t>
  </si>
  <si>
    <t>MS Single Motor Batter Badge Fixture</t>
  </si>
  <si>
    <t>1065134-00-A</t>
  </si>
  <si>
    <t>MS Dual Motor Batter Badge Fixture</t>
  </si>
  <si>
    <t>1065135-00-A</t>
  </si>
  <si>
    <t>MX Battery Badge Fixture</t>
  </si>
  <si>
    <t>1075475-00-A</t>
  </si>
  <si>
    <t>MX Ludicrous Badge Fixture</t>
  </si>
  <si>
    <t>1075476-00-A</t>
  </si>
  <si>
    <t>MX Badge Fixture</t>
  </si>
  <si>
    <t>1075512-00-A</t>
  </si>
  <si>
    <t>MS T Badge Locator</t>
  </si>
  <si>
    <t>1083768-00-A</t>
  </si>
  <si>
    <t>MX T Badge Locator</t>
  </si>
  <si>
    <t>1083769-00-A</t>
  </si>
  <si>
    <t>MX Charge Port Door Alignment Tool</t>
  </si>
  <si>
    <t>1082778-00-A</t>
  </si>
  <si>
    <t>Spoiler Alignment Jig, Left Side</t>
  </si>
  <si>
    <t>1026500-00-A</t>
  </si>
  <si>
    <t>Spoiler Alignment Jig, Right Side</t>
  </si>
  <si>
    <t>1026501-00-A</t>
  </si>
  <si>
    <t>Battery Alignment Rods</t>
  </si>
  <si>
    <t>1026526-00-D</t>
  </si>
  <si>
    <t>Model S Coolant Rapid Mate Cover</t>
  </si>
  <si>
    <t>1005706-00-C</t>
  </si>
  <si>
    <t>Cover Safety, HV Rapid, Model S</t>
  </si>
  <si>
    <t>1028324-00-A</t>
  </si>
  <si>
    <t>COVER,SAFETY,LV RAPID,MDLS</t>
  </si>
  <si>
    <t>1028325-00-A</t>
  </si>
  <si>
    <t>Kit, Dummy Plug</t>
  </si>
  <si>
    <t>1092459-00-A</t>
  </si>
  <si>
    <t>Axle Extractor</t>
  </si>
  <si>
    <t>1057312-00-B</t>
  </si>
  <si>
    <t>Model X Wheel Nut Removal Tool</t>
  </si>
  <si>
    <t>1060616-00-B</t>
  </si>
  <si>
    <t>Camera Windshield Calibrating Stand</t>
  </si>
  <si>
    <t>1053066-00-A</t>
  </si>
  <si>
    <t>Starrett No.134 bubble level</t>
  </si>
  <si>
    <t>1056984-00-A</t>
  </si>
  <si>
    <t>T handle 3.5mm driver</t>
  </si>
  <si>
    <t>1056723-00-B</t>
  </si>
  <si>
    <t>TOOL, RADAR BRACKET ADJUSTMENT</t>
  </si>
  <si>
    <t>1109688-00-A</t>
  </si>
  <si>
    <t>Dual Motor Shim Set</t>
  </si>
  <si>
    <t>1056566-00-A</t>
  </si>
  <si>
    <t>MS refresh license plate bolt socket</t>
  </si>
  <si>
    <t>1059330-00-A</t>
  </si>
  <si>
    <t>MS door handle alignment kit</t>
  </si>
  <si>
    <t>1080985-10-A</t>
  </si>
  <si>
    <t>E18 Torx Low Profile Socket</t>
  </si>
  <si>
    <t>1085936-00-A</t>
  </si>
  <si>
    <t>Kit, Wing and Stanchion Alignment MX</t>
  </si>
  <si>
    <t>1102369-00-A</t>
  </si>
  <si>
    <t>Kit, Rapid Splitter</t>
  </si>
  <si>
    <t>1073594-00-A</t>
  </si>
  <si>
    <t>Nitrogen Fill Tank Adapter</t>
  </si>
  <si>
    <t>1072248-00-A</t>
  </si>
  <si>
    <t>KIT, NITROGEN FILL FITTING, MX</t>
  </si>
  <si>
    <t>1105500-00-A</t>
  </si>
  <si>
    <t>CONSUMABLES AND REPLACEMENT PARTS</t>
  </si>
  <si>
    <t>ORDER FROM TESLA</t>
  </si>
  <si>
    <t>Bollhoff - Short extension</t>
  </si>
  <si>
    <t>1062798-00-A</t>
  </si>
  <si>
    <t>Bollhoff - Long extension</t>
  </si>
  <si>
    <t>1062799-00-A</t>
  </si>
  <si>
    <t xml:space="preserve">Bollhoff SPR Tool - Complete Punch Assy-5mm </t>
  </si>
  <si>
    <t>1045179-00-A</t>
  </si>
  <si>
    <t xml:space="preserve">Bollhoff SPR Tool - Punch only-5mm </t>
  </si>
  <si>
    <t>1045180-00-A</t>
  </si>
  <si>
    <t>Bollhoff SPR Tool - Magnet- 5mm</t>
  </si>
  <si>
    <t>1045181-00-A</t>
  </si>
  <si>
    <t>Bollhoff SPR Tool - Pressure Ring-5mm</t>
  </si>
  <si>
    <t>1045182-00-A</t>
  </si>
  <si>
    <t>Bollhoff SPR Tool - ALU Spacer Ring-5mm</t>
  </si>
  <si>
    <t>1045183-00-A</t>
  </si>
  <si>
    <t>Bollhoff 5mm SPR Die-SM 110 0108</t>
  </si>
  <si>
    <t>1045184-00-A</t>
  </si>
  <si>
    <t>Bollhoff 5mm SPR Die-SM 085 0125</t>
  </si>
  <si>
    <t>1045185-00-A</t>
  </si>
  <si>
    <t>Bollhoff 5mm SPR Die-SM 120 0050</t>
  </si>
  <si>
    <t>1045186-00-A</t>
  </si>
  <si>
    <t>Bollhoff 5mm SPR Die-SM 100 0111</t>
  </si>
  <si>
    <t>1045187-00-A</t>
  </si>
  <si>
    <t>Bollhoff 5mm SPR Die-FM 090 2120</t>
  </si>
  <si>
    <t>1045188-00-A</t>
  </si>
  <si>
    <t>Bollhoff 5mm SPR Die-FM 100 2022</t>
  </si>
  <si>
    <t>1045189-00-A</t>
  </si>
  <si>
    <t>Bollhoff 5mm SPR Die-KA 075 2113</t>
  </si>
  <si>
    <t>1045190-00-A</t>
  </si>
  <si>
    <t>Bollhoff 5mm SPR Die-SM 070 0056</t>
  </si>
  <si>
    <t>1045191-00-A</t>
  </si>
  <si>
    <t>Bollhoff SPR Die Storage Case-Service</t>
  </si>
  <si>
    <t>1062797-00-A</t>
  </si>
  <si>
    <t>DC-DC Dummy Plug Battery Heater (Grey)</t>
  </si>
  <si>
    <t>1018701-00-A</t>
  </si>
  <si>
    <t>DC-DC Dummy Plug PTC Cabin Heater (Brown)</t>
  </si>
  <si>
    <t>1018702-00-A</t>
  </si>
  <si>
    <t>DC-DC Dummy Plug A/C Compressor (Orange)</t>
  </si>
  <si>
    <t>1018700-00-A</t>
  </si>
  <si>
    <t>HVSC 20A Dummy Plug Converter (Blue)</t>
  </si>
  <si>
    <t>1047084-00-A</t>
  </si>
  <si>
    <t>TOTAL</t>
  </si>
  <si>
    <t>TOOLING MASTER LIST - Europe</t>
  </si>
  <si>
    <t>Celette MX upper fixture set (Available for rent - 71,31 € / day)</t>
  </si>
  <si>
    <t>Celette S/X lower fixture set (Available for rent -71,31 € / day)</t>
  </si>
  <si>
    <t>1032128-01-B</t>
  </si>
  <si>
    <t>Nitrogen Refill Kit (EU)</t>
  </si>
  <si>
    <t>1028154-01-A</t>
  </si>
  <si>
    <t>Nitrogen Refill Kit (EU-UK)</t>
  </si>
  <si>
    <t>1028154-02-A</t>
  </si>
  <si>
    <t xml:space="preserve">
1080978-01-B</t>
  </si>
  <si>
    <t>Kit, Force Gauge (EU-UK, APAC-HK)</t>
  </si>
  <si>
    <t xml:space="preserve">1080978-02-B </t>
  </si>
  <si>
    <t>1133101-00-A</t>
  </si>
  <si>
    <t>Nitrogen Refill Kit  (Country Dependent)</t>
  </si>
  <si>
    <t>KIT, FORCE GAUGE  (Country Dependent)</t>
  </si>
  <si>
    <t>Mobile Connector  (Country Dependent)</t>
  </si>
  <si>
    <t>1058220-00-E</t>
  </si>
  <si>
    <t>1058220-02-E</t>
  </si>
  <si>
    <t>1024110-00-D</t>
  </si>
  <si>
    <t>Blue Charging Adapter (UK, France, Norway, Ireland)</t>
  </si>
  <si>
    <t>Red Charging Adapter (EU except UK, France, Norway, Ireland)</t>
  </si>
  <si>
    <t>1025801-00-D</t>
  </si>
  <si>
    <t>Mobile Connector - EU (except Norway)</t>
  </si>
  <si>
    <t>Mobile Connector - Norway</t>
  </si>
  <si>
    <t>1016841-01-B</t>
  </si>
  <si>
    <t>A7420200 and A7420200/T</t>
  </si>
  <si>
    <t>A7420300 and
A7420300/T</t>
  </si>
  <si>
    <t>Bollhoff SPR Die Kit for Xpress</t>
  </si>
  <si>
    <t xml:space="preserve">1128094-00-A </t>
  </si>
  <si>
    <t>1077783-00-A</t>
  </si>
  <si>
    <t>Option 4</t>
  </si>
  <si>
    <t>Pro Spot PR-5</t>
  </si>
  <si>
    <t>PR-5 Extension Arm, 120mm Throat Length</t>
  </si>
  <si>
    <t>PR-5 Extension Arm, 240mm Throat Length</t>
  </si>
  <si>
    <t>SPR Tool 50 Kn Kit 230V - EU</t>
  </si>
  <si>
    <t>Kit, Force Gauge (EU, except UK)</t>
  </si>
  <si>
    <t>1071308-01-C</t>
  </si>
  <si>
    <t>SDU Sling Assembly - EU</t>
  </si>
  <si>
    <t>Model X Windshield lift - EU</t>
  </si>
  <si>
    <t>1071571-01-B</t>
  </si>
  <si>
    <t>1048391-00-A</t>
  </si>
  <si>
    <t>Drive Unit Dual Motor Cradle - EU</t>
  </si>
  <si>
    <t>PR-PA20 Puall Adapter for PR-5</t>
  </si>
  <si>
    <t>Tesla XPress upgrade kit, RS08 Toolbox with F5 Bollhoff Adapter)</t>
  </si>
  <si>
    <t xml:space="preserve">
1. Select from equipment options and populate price of selected options in the grey boxes to the below.
2. "Required at onboard" are mandatory tools needed to start. "Required when needed" are tools that are optional at start, but required to purchase when a repair procedure dictates.
3. Mandatory tooling will automatically be calculated at the top, and bottom of the Primary or Satellite Location columns, in addition to prices you enter within the grey selection boxes where a requirement offers different manufacturer options. 
</t>
  </si>
  <si>
    <t>INSTRUCTIONS:</t>
  </si>
  <si>
    <t xml:space="preserve">PR-5-TESLA                      </t>
  </si>
  <si>
    <t xml:space="preserve">PRR-CQ-120-80             </t>
  </si>
  <si>
    <t xml:space="preserve">PRR-CQ-240-120      </t>
  </si>
  <si>
    <t xml:space="preserve">PR-PA20            </t>
  </si>
  <si>
    <t>1004635-00-A</t>
  </si>
  <si>
    <t>Pyrotechnic Battery Disconnect</t>
  </si>
  <si>
    <t>1060392-00-A</t>
  </si>
  <si>
    <t>Asy, Switch,Pyrotech,COD.B RET</t>
  </si>
  <si>
    <t>Tools, Drive Assembly Lfiting Sling, MDLS - EU</t>
  </si>
  <si>
    <t>1020566-00-F</t>
  </si>
  <si>
    <t>Source locally</t>
  </si>
  <si>
    <t>(includes Huck 5/16" BOM Head, Bollhoff SPR Die Kit for Xpress, Bollhoff SPR Tool-Complete Punch Assy-5mm)</t>
  </si>
  <si>
    <t>(includes Huck 5/16" BOM Head, Bollhoff SPR Die Kit for Xpress, Bollhoff SPR Tool-Complete Punch Assy-5mm,</t>
  </si>
  <si>
    <t>Huck 1/4" MG Pulling 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</si>
</sst>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_(* #,##0.00_);_(* \(#,##0.00\);_(* &quot;-&quot;??_);_(@_)"/>
    <numFmt numFmtId="166" formatCode="&quot;$&quot;#,##0.00"/>
    <numFmt numFmtId="167" formatCode="[$€-2]\ #,##0.00"/>
    <numFmt numFmtId="168" formatCode="[$$-409]#,##0.00_);\([$$-409]#,##0.00\)"/>
  </numFmts>
  <fonts count="30">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8.8000000000000007"/>
      <name val="Arial"/>
      <family val="2"/>
    </font>
    <font>
      <sz val="9"/>
      <color theme="1"/>
      <name val="Calibri"/>
      <family val="2"/>
      <scheme val="minor"/>
    </font>
    <font>
      <sz val="9"/>
      <color theme="0"/>
      <name val="Calibri"/>
      <family val="2"/>
      <scheme val="minor"/>
    </font>
    <font>
      <sz val="10"/>
      <color theme="0"/>
      <name val="Calibri"/>
      <family val="2"/>
      <scheme val="minor"/>
    </font>
    <font>
      <b/>
      <sz val="9"/>
      <color theme="1"/>
      <name val="Calibri"/>
      <family val="2"/>
      <scheme val="minor"/>
    </font>
    <font>
      <sz val="9"/>
      <name val="Calibri"/>
      <family val="2"/>
      <scheme val="minor"/>
    </font>
    <font>
      <sz val="9"/>
      <name val="Arial"/>
      <family val="2"/>
    </font>
    <font>
      <b/>
      <sz val="9"/>
      <name val="Calibri"/>
      <family val="2"/>
      <scheme val="minor"/>
    </font>
    <font>
      <b/>
      <sz val="20"/>
      <color rgb="FF333333"/>
      <name val="Calibri"/>
      <family val="2"/>
      <scheme val="minor"/>
    </font>
    <font>
      <b/>
      <sz val="9"/>
      <color theme="0"/>
      <name val="Calibri"/>
      <family val="2"/>
      <scheme val="minor"/>
    </font>
    <font>
      <b/>
      <sz val="10"/>
      <color rgb="FFCC0000"/>
      <name val="Calibri"/>
      <family val="2"/>
      <scheme val="minor"/>
    </font>
    <font>
      <sz val="11"/>
      <color rgb="FF006100"/>
      <name val="Calibri"/>
      <family val="2"/>
      <scheme val="minor"/>
    </font>
    <font>
      <sz val="9"/>
      <name val="Calibri"/>
      <family val="2"/>
    </font>
    <font>
      <b/>
      <sz val="9"/>
      <color theme="0"/>
      <name val="Calibri (BODY)"/>
    </font>
    <font>
      <sz val="9"/>
      <color theme="1"/>
      <name val="Calibri (BODY)"/>
    </font>
    <font>
      <b/>
      <i/>
      <sz val="9"/>
      <color theme="0"/>
      <name val="Calibri (BODY)"/>
    </font>
    <font>
      <sz val="10"/>
      <color theme="1"/>
      <name val="Calibri (BodY)"/>
    </font>
    <font>
      <sz val="8"/>
      <color theme="1"/>
      <name val="Calibri"/>
      <family val="2"/>
      <scheme val="minor"/>
    </font>
    <font>
      <b/>
      <i/>
      <sz val="10"/>
      <color theme="1"/>
      <name val="Calibri (BodY)"/>
    </font>
    <font>
      <b/>
      <sz val="8"/>
      <color theme="1"/>
      <name val="Calibri (BodY)"/>
    </font>
    <font>
      <sz val="8"/>
      <color theme="1"/>
      <name val="Calibri (BodY)"/>
    </font>
    <font>
      <i/>
      <sz val="9"/>
      <color theme="1"/>
      <name val="Calibri"/>
      <family val="2"/>
      <scheme val="minor"/>
    </font>
    <font>
      <sz val="8"/>
      <color theme="0"/>
      <name val="Calibri"/>
      <family val="2"/>
      <scheme val="minor"/>
    </font>
  </fonts>
  <fills count="15">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0" tint="-0.14996795556505021"/>
        <bgColor indexed="64"/>
      </patternFill>
    </fill>
    <fill>
      <patternFill patternType="solid">
        <fgColor rgb="FFF2F2F2"/>
        <bgColor indexed="64"/>
      </patternFill>
    </fill>
    <fill>
      <patternFill patternType="solid">
        <fgColor rgb="FFC00000"/>
        <bgColor indexed="64"/>
      </patternFill>
    </fill>
    <fill>
      <patternFill patternType="solid">
        <fgColor rgb="FFCC0000"/>
        <bgColor indexed="64"/>
      </patternFill>
    </fill>
    <fill>
      <patternFill patternType="solid">
        <fgColor rgb="FF333333"/>
        <bgColor indexed="64"/>
      </patternFill>
    </fill>
    <fill>
      <patternFill patternType="solid">
        <fgColor rgb="FFCCCCCC"/>
        <bgColor indexed="64"/>
      </patternFill>
    </fill>
    <fill>
      <patternFill patternType="mediumGray">
        <bgColor theme="5" tint="-0.24994659260841701"/>
      </patternFill>
    </fill>
    <fill>
      <patternFill patternType="solid">
        <fgColor rgb="FFC6EFCE"/>
      </patternFill>
    </fill>
    <fill>
      <patternFill patternType="solid">
        <fgColor theme="0"/>
        <bgColor indexed="64"/>
      </patternFill>
    </fill>
    <fill>
      <patternFill patternType="solid">
        <fgColor theme="0" tint="-0.14999847407452621"/>
        <bgColor indexed="64"/>
      </patternFill>
    </fill>
    <fill>
      <patternFill patternType="solid">
        <fgColor rgb="FF06091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theme="0"/>
      </left>
      <right/>
      <top/>
      <bottom/>
      <diagonal/>
    </border>
    <border>
      <left/>
      <right style="thin">
        <color theme="0"/>
      </right>
      <top/>
      <bottom/>
      <diagonal/>
    </border>
    <border>
      <left/>
      <right/>
      <top/>
      <bottom style="thin">
        <color theme="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rgb="FFF2F2F2"/>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8" fillId="11" borderId="0" applyNumberFormat="0" applyBorder="0" applyAlignment="0" applyProtection="0"/>
  </cellStyleXfs>
  <cellXfs count="171">
    <xf numFmtId="0" fontId="0" fillId="0" borderId="0" xfId="0"/>
    <xf numFmtId="0" fontId="0" fillId="0" borderId="0" xfId="0" applyProtection="1"/>
    <xf numFmtId="0" fontId="0" fillId="0" borderId="0" xfId="0" applyFill="1" applyProtection="1"/>
    <xf numFmtId="166" fontId="0" fillId="3" borderId="0" xfId="0" applyNumberFormat="1" applyFill="1" applyAlignment="1" applyProtection="1">
      <alignment horizontal="center"/>
    </xf>
    <xf numFmtId="0" fontId="0" fillId="0" borderId="0" xfId="0" applyAlignment="1" applyProtection="1">
      <alignment horizontal="center"/>
    </xf>
    <xf numFmtId="0" fontId="0" fillId="0" borderId="0" xfId="0" applyAlignment="1" applyProtection="1"/>
    <xf numFmtId="0" fontId="5" fillId="2" borderId="0" xfId="0" applyFont="1" applyFill="1" applyAlignment="1" applyProtection="1">
      <alignment horizontal="center" wrapText="1"/>
    </xf>
    <xf numFmtId="0" fontId="5" fillId="2" borderId="0" xfId="0" applyFont="1" applyFill="1" applyAlignment="1" applyProtection="1"/>
    <xf numFmtId="0" fontId="0" fillId="0" borderId="0" xfId="0" applyAlignment="1" applyProtection="1">
      <alignment wrapText="1"/>
    </xf>
    <xf numFmtId="166" fontId="0" fillId="3" borderId="0" xfId="0" applyNumberFormat="1" applyFill="1" applyBorder="1" applyAlignment="1" applyProtection="1">
      <alignment horizontal="center" wrapText="1"/>
    </xf>
    <xf numFmtId="166" fontId="0" fillId="2" borderId="0" xfId="0" applyNumberFormat="1" applyFill="1" applyBorder="1" applyAlignment="1" applyProtection="1">
      <alignment horizontal="left" wrapText="1"/>
    </xf>
    <xf numFmtId="0" fontId="0" fillId="0" borderId="0" xfId="0" applyBorder="1" applyProtection="1"/>
    <xf numFmtId="166" fontId="0" fillId="0" borderId="0" xfId="0" applyNumberFormat="1" applyAlignment="1" applyProtection="1">
      <alignment horizontal="right"/>
    </xf>
    <xf numFmtId="166" fontId="0" fillId="3" borderId="0" xfId="0" applyNumberFormat="1" applyFill="1" applyBorder="1" applyAlignment="1" applyProtection="1">
      <alignment horizontal="center"/>
    </xf>
    <xf numFmtId="166" fontId="0" fillId="0" borderId="0" xfId="0" applyNumberFormat="1" applyFill="1" applyBorder="1" applyAlignment="1" applyProtection="1">
      <alignment horizontal="center"/>
    </xf>
    <xf numFmtId="0" fontId="1" fillId="0" borderId="0" xfId="0" applyFont="1" applyAlignment="1" applyProtection="1">
      <alignment horizontal="center"/>
    </xf>
    <xf numFmtId="166" fontId="1" fillId="0" borderId="0" xfId="0" applyNumberFormat="1" applyFont="1" applyAlignment="1" applyProtection="1">
      <alignment horizontal="right"/>
    </xf>
    <xf numFmtId="0" fontId="0" fillId="0" borderId="0" xfId="0" applyFill="1" applyAlignment="1" applyProtection="1">
      <alignment horizontal="center"/>
    </xf>
    <xf numFmtId="166" fontId="0" fillId="0" borderId="0" xfId="0" applyNumberFormat="1" applyFill="1" applyAlignment="1" applyProtection="1">
      <alignment horizontal="right"/>
    </xf>
    <xf numFmtId="0" fontId="6" fillId="0" borderId="0" xfId="0" applyFont="1" applyBorder="1" applyAlignment="1" applyProtection="1">
      <alignment horizontal="left" vertical="center" wrapText="1"/>
    </xf>
    <xf numFmtId="0" fontId="7" fillId="0" borderId="0" xfId="0" applyFont="1" applyAlignment="1" applyProtection="1">
      <alignment horizontal="center" vertical="center" wrapText="1"/>
    </xf>
    <xf numFmtId="166" fontId="0" fillId="2" borderId="0" xfId="0" applyNumberFormat="1" applyFill="1" applyAlignment="1" applyProtection="1">
      <alignment horizontal="center"/>
    </xf>
    <xf numFmtId="0" fontId="0" fillId="0" borderId="0" xfId="0" applyFill="1" applyBorder="1" applyProtection="1"/>
    <xf numFmtId="0" fontId="0" fillId="0" borderId="0" xfId="0" applyBorder="1" applyAlignment="1" applyProtection="1">
      <alignment horizontal="right"/>
    </xf>
    <xf numFmtId="166" fontId="0" fillId="0" borderId="0" xfId="0" applyNumberFormat="1" applyBorder="1" applyAlignment="1" applyProtection="1">
      <alignment horizontal="center"/>
    </xf>
    <xf numFmtId="0" fontId="0" fillId="2" borderId="0" xfId="0" applyFill="1" applyBorder="1" applyProtection="1"/>
    <xf numFmtId="0" fontId="0" fillId="5" borderId="0" xfId="0" applyFill="1" applyProtection="1"/>
    <xf numFmtId="0" fontId="0" fillId="5" borderId="0" xfId="0" applyFill="1" applyAlignment="1" applyProtection="1">
      <alignment horizontal="center"/>
    </xf>
    <xf numFmtId="0" fontId="0" fillId="5" borderId="0" xfId="0" applyFill="1" applyAlignment="1" applyProtection="1">
      <alignment horizontal="right"/>
    </xf>
    <xf numFmtId="0" fontId="11" fillId="0" borderId="0" xfId="0" applyFont="1" applyFill="1" applyBorder="1" applyProtection="1"/>
    <xf numFmtId="0" fontId="8" fillId="0" borderId="0" xfId="0" applyFont="1" applyProtection="1"/>
    <xf numFmtId="166" fontId="8" fillId="0" borderId="0" xfId="0" applyNumberFormat="1" applyFont="1" applyAlignment="1" applyProtection="1">
      <alignment horizontal="right"/>
    </xf>
    <xf numFmtId="166" fontId="11" fillId="0" borderId="0" xfId="0" applyNumberFormat="1" applyFont="1" applyAlignment="1" applyProtection="1">
      <alignment horizontal="right"/>
    </xf>
    <xf numFmtId="0" fontId="11" fillId="0" borderId="0" xfId="0" applyFont="1" applyFill="1" applyProtection="1"/>
    <xf numFmtId="0" fontId="8" fillId="0" borderId="0" xfId="0" applyFont="1" applyFill="1" applyAlignment="1" applyProtection="1">
      <alignment horizontal="center"/>
    </xf>
    <xf numFmtId="166" fontId="8" fillId="0" borderId="0" xfId="0" applyNumberFormat="1" applyFont="1" applyFill="1" applyAlignment="1" applyProtection="1">
      <alignment horizontal="right"/>
    </xf>
    <xf numFmtId="165" fontId="8" fillId="0" borderId="0" xfId="4" applyFont="1" applyBorder="1" applyAlignment="1" applyProtection="1">
      <alignment horizontal="center"/>
    </xf>
    <xf numFmtId="166" fontId="8" fillId="0" borderId="0" xfId="0" applyNumberFormat="1" applyFont="1" applyBorder="1" applyAlignment="1" applyProtection="1">
      <alignment horizontal="center"/>
    </xf>
    <xf numFmtId="165" fontId="8" fillId="4" borderId="0" xfId="4" applyFont="1" applyFill="1" applyBorder="1" applyAlignment="1" applyProtection="1">
      <alignment horizontal="center"/>
      <protection locked="0"/>
    </xf>
    <xf numFmtId="4" fontId="8" fillId="0" borderId="0" xfId="0" applyNumberFormat="1" applyFont="1" applyFill="1" applyBorder="1" applyAlignment="1" applyProtection="1">
      <alignment horizontal="center"/>
    </xf>
    <xf numFmtId="166" fontId="8" fillId="0" borderId="0" xfId="0" applyNumberFormat="1" applyFont="1" applyFill="1" applyBorder="1" applyAlignment="1" applyProtection="1">
      <alignment horizontal="center"/>
    </xf>
    <xf numFmtId="166" fontId="8" fillId="4" borderId="0" xfId="0" applyNumberFormat="1" applyFont="1" applyFill="1" applyBorder="1" applyAlignment="1" applyProtection="1">
      <alignment horizontal="center"/>
      <protection locked="0"/>
    </xf>
    <xf numFmtId="166" fontId="8" fillId="0" borderId="0" xfId="0" applyNumberFormat="1" applyFont="1" applyAlignment="1" applyProtection="1">
      <alignment horizontal="center"/>
    </xf>
    <xf numFmtId="0" fontId="8" fillId="0" borderId="0" xfId="0" applyFont="1" applyBorder="1" applyProtection="1"/>
    <xf numFmtId="0" fontId="8" fillId="0" borderId="0" xfId="0" applyFont="1" applyBorder="1" applyAlignment="1" applyProtection="1">
      <alignment horizontal="center"/>
    </xf>
    <xf numFmtId="166" fontId="8" fillId="0" borderId="0" xfId="0" applyNumberFormat="1" applyFont="1" applyProtection="1"/>
    <xf numFmtId="0" fontId="12" fillId="0" borderId="0" xfId="0" applyFont="1" applyBorder="1" applyAlignment="1" applyProtection="1">
      <alignment horizontal="left" vertical="center" wrapText="1"/>
    </xf>
    <xf numFmtId="0" fontId="13" fillId="0" borderId="0" xfId="0" applyFont="1" applyAlignment="1" applyProtection="1">
      <alignment horizontal="center" vertical="center" wrapText="1"/>
    </xf>
    <xf numFmtId="0" fontId="11" fillId="9" borderId="0" xfId="0" applyFont="1" applyFill="1" applyBorder="1" applyProtection="1"/>
    <xf numFmtId="0" fontId="0" fillId="9" borderId="0" xfId="0" applyFill="1" applyBorder="1" applyAlignment="1" applyProtection="1">
      <alignment wrapText="1"/>
    </xf>
    <xf numFmtId="0" fontId="0" fillId="9" borderId="0" xfId="0" applyFill="1" applyBorder="1" applyAlignment="1" applyProtection="1">
      <alignment horizontal="center" wrapText="1"/>
    </xf>
    <xf numFmtId="166" fontId="0" fillId="9" borderId="0" xfId="0" applyNumberFormat="1" applyFill="1" applyBorder="1" applyAlignment="1" applyProtection="1">
      <alignment horizontal="right" wrapText="1"/>
    </xf>
    <xf numFmtId="0" fontId="0" fillId="9" borderId="0" xfId="0" applyFill="1" applyAlignment="1" applyProtection="1">
      <alignment wrapText="1"/>
    </xf>
    <xf numFmtId="0" fontId="0" fillId="9" borderId="0" xfId="0" applyFill="1" applyProtection="1"/>
    <xf numFmtId="0" fontId="8" fillId="9" borderId="0" xfId="0" applyFont="1" applyFill="1" applyProtection="1"/>
    <xf numFmtId="0" fontId="11" fillId="9" borderId="0" xfId="0" applyFont="1" applyFill="1" applyProtection="1"/>
    <xf numFmtId="0" fontId="8" fillId="9" borderId="0" xfId="0" applyFont="1" applyFill="1" applyAlignment="1" applyProtection="1">
      <alignment horizontal="center"/>
    </xf>
    <xf numFmtId="166" fontId="8" fillId="9" borderId="0" xfId="0" applyNumberFormat="1" applyFont="1" applyFill="1" applyAlignment="1" applyProtection="1">
      <alignment horizontal="right"/>
    </xf>
    <xf numFmtId="0" fontId="14" fillId="9" borderId="0" xfId="0" applyFont="1" applyFill="1" applyBorder="1" applyAlignment="1" applyProtection="1">
      <alignment horizontal="left" vertical="center" wrapText="1"/>
    </xf>
    <xf numFmtId="0" fontId="13" fillId="9" borderId="0" xfId="0" applyFont="1" applyFill="1" applyAlignment="1" applyProtection="1">
      <alignment horizontal="center" vertical="center" wrapText="1"/>
    </xf>
    <xf numFmtId="0" fontId="15" fillId="5" borderId="0" xfId="0" applyFont="1" applyFill="1" applyProtection="1"/>
    <xf numFmtId="0" fontId="0" fillId="0" borderId="0" xfId="0" applyFill="1" applyBorder="1" applyAlignment="1" applyProtection="1">
      <alignment horizontal="center"/>
    </xf>
    <xf numFmtId="0" fontId="0" fillId="10" borderId="0" xfId="0" applyFill="1" applyAlignment="1" applyProtection="1">
      <alignment wrapText="1"/>
    </xf>
    <xf numFmtId="0" fontId="0" fillId="10" borderId="0" xfId="0" applyFill="1" applyBorder="1" applyAlignment="1" applyProtection="1">
      <alignment horizontal="center" wrapText="1"/>
    </xf>
    <xf numFmtId="166" fontId="0" fillId="10" borderId="0" xfId="0" applyNumberFormat="1" applyFill="1" applyBorder="1" applyAlignment="1" applyProtection="1">
      <alignment horizontal="right" wrapText="1"/>
    </xf>
    <xf numFmtId="0" fontId="0" fillId="10" borderId="0" xfId="0" applyFill="1" applyProtection="1"/>
    <xf numFmtId="0" fontId="0" fillId="10" borderId="0" xfId="0" applyFill="1" applyAlignment="1" applyProtection="1">
      <alignment horizontal="center"/>
    </xf>
    <xf numFmtId="166" fontId="0" fillId="10" borderId="0" xfId="0" applyNumberFormat="1" applyFill="1" applyAlignment="1" applyProtection="1">
      <alignment horizontal="right"/>
    </xf>
    <xf numFmtId="0" fontId="7" fillId="10" borderId="0" xfId="0" applyFont="1" applyFill="1" applyAlignment="1" applyProtection="1">
      <alignment horizontal="center" vertical="center" wrapText="1"/>
    </xf>
    <xf numFmtId="164" fontId="0" fillId="10" borderId="0" xfId="0" applyNumberFormat="1" applyFill="1" applyAlignment="1" applyProtection="1">
      <alignment horizontal="right"/>
    </xf>
    <xf numFmtId="0" fontId="0" fillId="8" borderId="0" xfId="0" applyFill="1" applyBorder="1" applyAlignment="1" applyProtection="1">
      <alignment vertical="center" wrapText="1"/>
    </xf>
    <xf numFmtId="0" fontId="0" fillId="0" borderId="0" xfId="0" applyBorder="1" applyAlignment="1" applyProtection="1">
      <alignment vertical="center" wrapText="1"/>
    </xf>
    <xf numFmtId="166" fontId="9" fillId="2" borderId="0" xfId="0" applyNumberFormat="1" applyFont="1" applyFill="1" applyBorder="1" applyAlignment="1" applyProtection="1">
      <alignment horizontal="left" vertical="center" wrapText="1"/>
    </xf>
    <xf numFmtId="166" fontId="0" fillId="2" borderId="0" xfId="0" applyNumberFormat="1" applyFill="1" applyBorder="1" applyAlignment="1" applyProtection="1">
      <alignment horizontal="left" vertical="center" wrapText="1"/>
    </xf>
    <xf numFmtId="166" fontId="9" fillId="2" borderId="0" xfId="0" applyNumberFormat="1" applyFont="1" applyFill="1" applyBorder="1" applyAlignment="1" applyProtection="1">
      <alignment horizontal="center" vertical="center" wrapText="1"/>
    </xf>
    <xf numFmtId="0" fontId="16" fillId="8" borderId="0" xfId="0" applyFont="1" applyFill="1" applyBorder="1" applyAlignment="1" applyProtection="1">
      <alignment vertical="center" wrapText="1"/>
    </xf>
    <xf numFmtId="0" fontId="16" fillId="8" borderId="0" xfId="0" applyFont="1" applyFill="1" applyBorder="1" applyAlignment="1" applyProtection="1">
      <alignment horizontal="center" vertical="center" wrapText="1"/>
    </xf>
    <xf numFmtId="166" fontId="16" fillId="8" borderId="0" xfId="0" applyNumberFormat="1" applyFont="1" applyFill="1" applyBorder="1" applyAlignment="1" applyProtection="1">
      <alignment horizontal="right" vertical="center" wrapText="1"/>
    </xf>
    <xf numFmtId="166" fontId="16" fillId="8" borderId="3" xfId="0" applyNumberFormat="1" applyFont="1" applyFill="1" applyBorder="1" applyAlignment="1" applyProtection="1">
      <alignment horizontal="center" vertical="center" wrapText="1"/>
    </xf>
    <xf numFmtId="166" fontId="16" fillId="8" borderId="0" xfId="0" applyNumberFormat="1" applyFont="1" applyFill="1" applyBorder="1" applyAlignment="1" applyProtection="1">
      <alignment horizontal="center" vertical="center" wrapText="1"/>
    </xf>
    <xf numFmtId="166" fontId="16" fillId="8" borderId="2" xfId="0" applyNumberFormat="1" applyFont="1" applyFill="1" applyBorder="1" applyAlignment="1" applyProtection="1">
      <alignment horizontal="center" vertical="center" wrapText="1"/>
    </xf>
    <xf numFmtId="0" fontId="8" fillId="5" borderId="0" xfId="0" applyFont="1" applyFill="1" applyAlignment="1" applyProtection="1">
      <alignment horizontal="right"/>
    </xf>
    <xf numFmtId="0" fontId="17" fillId="5" borderId="0" xfId="0" applyFont="1" applyFill="1" applyAlignment="1" applyProtection="1">
      <alignment horizontal="right"/>
    </xf>
    <xf numFmtId="0" fontId="8" fillId="5" borderId="0" xfId="0" applyFont="1" applyFill="1" applyBorder="1" applyAlignment="1" applyProtection="1">
      <alignment horizontal="right"/>
    </xf>
    <xf numFmtId="166" fontId="10" fillId="7" borderId="4" xfId="0" applyNumberFormat="1" applyFont="1" applyFill="1" applyBorder="1" applyProtection="1"/>
    <xf numFmtId="166" fontId="10" fillId="7" borderId="0" xfId="0" applyNumberFormat="1" applyFont="1" applyFill="1" applyProtection="1"/>
    <xf numFmtId="0" fontId="17" fillId="5" borderId="0" xfId="0" applyFont="1" applyFill="1" applyAlignment="1" applyProtection="1">
      <alignment horizontal="right" vertical="center"/>
    </xf>
    <xf numFmtId="0" fontId="8" fillId="0" borderId="0" xfId="0" applyFont="1" applyAlignment="1" applyProtection="1">
      <alignment horizontal="left"/>
    </xf>
    <xf numFmtId="0" fontId="8" fillId="0" borderId="0" xfId="0" applyFont="1" applyAlignment="1">
      <alignment horizontal="left"/>
    </xf>
    <xf numFmtId="0" fontId="11" fillId="0" borderId="0" xfId="0" applyFont="1" applyAlignment="1" applyProtection="1">
      <alignment horizontal="right"/>
    </xf>
    <xf numFmtId="0" fontId="12" fillId="0" borderId="0" xfId="0" applyFont="1" applyAlignment="1" applyProtection="1">
      <alignment horizontal="left" vertical="center" wrapText="1"/>
    </xf>
    <xf numFmtId="166" fontId="16" fillId="6" borderId="1" xfId="0" applyNumberFormat="1" applyFont="1" applyFill="1" applyBorder="1" applyAlignment="1" applyProtection="1">
      <alignment horizontal="right"/>
    </xf>
    <xf numFmtId="0" fontId="0" fillId="10" borderId="0" xfId="0" applyFill="1" applyAlignment="1" applyProtection="1"/>
    <xf numFmtId="0" fontId="19" fillId="0" borderId="0" xfId="9" applyFont="1" applyFill="1" applyBorder="1"/>
    <xf numFmtId="0" fontId="19" fillId="0" borderId="0" xfId="0" applyFont="1" applyFill="1" applyBorder="1"/>
    <xf numFmtId="166" fontId="19" fillId="0" borderId="0" xfId="9" applyNumberFormat="1" applyFont="1" applyFill="1" applyBorder="1" applyAlignment="1">
      <alignment horizontal="right"/>
    </xf>
    <xf numFmtId="166" fontId="19" fillId="0" borderId="0" xfId="0" applyNumberFormat="1" applyFont="1" applyFill="1" applyBorder="1" applyAlignment="1">
      <alignment horizontal="right"/>
    </xf>
    <xf numFmtId="0" fontId="0" fillId="0" borderId="0" xfId="0" applyFill="1" applyBorder="1" applyAlignment="1" applyProtection="1">
      <alignment horizontal="right"/>
    </xf>
    <xf numFmtId="0" fontId="8" fillId="0" borderId="0" xfId="0" quotePrefix="1" applyFont="1" applyFill="1" applyProtection="1"/>
    <xf numFmtId="166" fontId="11" fillId="0" borderId="0" xfId="0" applyNumberFormat="1" applyFont="1" applyFill="1" applyAlignment="1" applyProtection="1">
      <alignment horizontal="right"/>
    </xf>
    <xf numFmtId="166" fontId="8" fillId="0" borderId="0" xfId="0" applyNumberFormat="1" applyFont="1" applyAlignment="1" applyProtection="1"/>
    <xf numFmtId="0" fontId="0" fillId="0" borderId="0" xfId="0" applyAlignment="1" applyProtection="1">
      <alignment vertical="top"/>
    </xf>
    <xf numFmtId="0" fontId="8" fillId="0" borderId="0" xfId="0" applyFont="1" applyAlignment="1" applyProtection="1">
      <alignment horizontal="center" vertical="top"/>
    </xf>
    <xf numFmtId="166" fontId="8" fillId="0" borderId="0" xfId="0" applyNumberFormat="1" applyFont="1" applyAlignment="1" applyProtection="1">
      <alignment horizontal="right" vertical="top"/>
    </xf>
    <xf numFmtId="166" fontId="0" fillId="3" borderId="0" xfId="0" applyNumberFormat="1" applyFill="1" applyAlignment="1" applyProtection="1">
      <alignment horizontal="center" vertical="top"/>
    </xf>
    <xf numFmtId="166" fontId="8" fillId="0" borderId="0" xfId="0" applyNumberFormat="1" applyFont="1" applyAlignment="1" applyProtection="1">
      <alignment horizontal="center" vertical="top"/>
    </xf>
    <xf numFmtId="0" fontId="0" fillId="2" borderId="0" xfId="0" applyFill="1" applyAlignment="1" applyProtection="1">
      <alignment vertical="top"/>
    </xf>
    <xf numFmtId="0" fontId="8" fillId="0" borderId="0" xfId="0" applyFont="1" applyAlignment="1" applyProtection="1">
      <alignment vertical="top"/>
    </xf>
    <xf numFmtId="0" fontId="8" fillId="0" borderId="0" xfId="0" applyFont="1" applyFill="1" applyAlignment="1" applyProtection="1"/>
    <xf numFmtId="0" fontId="8" fillId="0" borderId="0" xfId="0" applyFont="1" applyFill="1" applyAlignment="1" applyProtection="1">
      <alignment vertical="top"/>
    </xf>
    <xf numFmtId="0" fontId="8" fillId="0" borderId="0" xfId="0" applyFont="1" applyFill="1" applyAlignment="1" applyProtection="1">
      <alignment vertical="top" wrapText="1"/>
    </xf>
    <xf numFmtId="0" fontId="8" fillId="0" borderId="0" xfId="0" applyFont="1" applyFill="1" applyAlignment="1" applyProtection="1">
      <alignment wrapText="1"/>
    </xf>
    <xf numFmtId="0" fontId="8" fillId="0" borderId="0" xfId="0" applyFont="1" applyFill="1" applyBorder="1" applyAlignment="1" applyProtection="1"/>
    <xf numFmtId="0" fontId="8" fillId="0" borderId="0" xfId="0" applyFont="1" applyBorder="1" applyAlignment="1" applyProtection="1">
      <alignment horizontal="left"/>
    </xf>
    <xf numFmtId="166" fontId="11" fillId="4" borderId="0" xfId="4" applyNumberFormat="1" applyFont="1" applyFill="1" applyBorder="1" applyAlignment="1" applyProtection="1">
      <alignment horizontal="center"/>
      <protection locked="0"/>
    </xf>
    <xf numFmtId="166" fontId="0" fillId="2" borderId="0" xfId="0" applyNumberFormat="1" applyFill="1" applyAlignment="1" applyProtection="1">
      <alignment horizontal="center" vertical="top"/>
    </xf>
    <xf numFmtId="0" fontId="8" fillId="0" borderId="0" xfId="0" applyFont="1" applyFill="1" applyAlignment="1" applyProtection="1">
      <alignment horizontal="left"/>
    </xf>
    <xf numFmtId="168" fontId="11" fillId="0" borderId="0" xfId="3" applyNumberFormat="1" applyFont="1" applyAlignment="1" applyProtection="1">
      <alignment horizontal="right"/>
    </xf>
    <xf numFmtId="166" fontId="11" fillId="0" borderId="0" xfId="0" applyNumberFormat="1" applyFont="1" applyAlignment="1" applyProtection="1">
      <alignment horizontal="center" vertical="top"/>
    </xf>
    <xf numFmtId="0" fontId="0" fillId="2" borderId="0" xfId="0" applyFill="1" applyProtection="1"/>
    <xf numFmtId="0" fontId="0" fillId="3" borderId="0" xfId="0" applyFill="1" applyBorder="1" applyAlignment="1" applyProtection="1">
      <alignment horizontal="center"/>
    </xf>
    <xf numFmtId="0" fontId="8" fillId="0" borderId="0" xfId="0" applyFont="1" applyAlignment="1" applyProtection="1">
      <alignment horizontal="center"/>
    </xf>
    <xf numFmtId="168" fontId="8" fillId="0" borderId="0" xfId="3" applyNumberFormat="1" applyFont="1" applyAlignment="1" applyProtection="1">
      <alignment horizontal="right"/>
    </xf>
    <xf numFmtId="0" fontId="8" fillId="13" borderId="0" xfId="0" applyFont="1" applyFill="1" applyProtection="1"/>
    <xf numFmtId="0" fontId="8" fillId="13" borderId="0" xfId="0" applyFont="1" applyFill="1" applyAlignment="1" applyProtection="1">
      <alignment horizontal="center"/>
    </xf>
    <xf numFmtId="166" fontId="8" fillId="13" borderId="0" xfId="0" applyNumberFormat="1" applyFont="1" applyFill="1" applyAlignment="1" applyProtection="1">
      <alignment horizontal="right"/>
    </xf>
    <xf numFmtId="0" fontId="11" fillId="13" borderId="0" xfId="0" applyFont="1" applyFill="1" applyProtection="1"/>
    <xf numFmtId="0" fontId="8" fillId="0" borderId="0" xfId="0" applyFont="1" applyFill="1" applyProtection="1"/>
    <xf numFmtId="0" fontId="8" fillId="0" borderId="0" xfId="0" applyFont="1" applyFill="1" applyBorder="1" applyProtection="1"/>
    <xf numFmtId="0" fontId="11" fillId="0" borderId="0" xfId="0" applyFont="1" applyFill="1" applyAlignment="1" applyProtection="1">
      <alignment horizontal="right"/>
    </xf>
    <xf numFmtId="166" fontId="8" fillId="4" borderId="0" xfId="4" applyNumberFormat="1" applyFont="1" applyFill="1" applyBorder="1" applyAlignment="1" applyProtection="1">
      <alignment horizontal="center"/>
    </xf>
    <xf numFmtId="166" fontId="0" fillId="0" borderId="0" xfId="0" applyNumberFormat="1" applyFill="1" applyBorder="1" applyProtection="1"/>
    <xf numFmtId="0" fontId="24" fillId="0" borderId="0" xfId="0" applyFont="1" applyProtection="1"/>
    <xf numFmtId="166" fontId="11" fillId="0" borderId="0" xfId="0" applyNumberFormat="1" applyFont="1" applyAlignment="1" applyProtection="1">
      <alignment horizontal="right" vertical="top"/>
    </xf>
    <xf numFmtId="166" fontId="8" fillId="4" borderId="0" xfId="4" applyNumberFormat="1" applyFont="1" applyFill="1" applyBorder="1" applyAlignment="1" applyProtection="1">
      <alignment horizontal="center"/>
      <protection locked="0"/>
    </xf>
    <xf numFmtId="166" fontId="0" fillId="14" borderId="0" xfId="0" applyNumberFormat="1" applyFill="1" applyAlignment="1" applyProtection="1">
      <alignment horizontal="center"/>
    </xf>
    <xf numFmtId="0" fontId="0" fillId="14" borderId="0" xfId="0" applyFill="1" applyAlignment="1" applyProtection="1">
      <alignment horizontal="center"/>
    </xf>
    <xf numFmtId="0" fontId="0" fillId="5" borderId="13" xfId="0" applyFill="1" applyBorder="1" applyProtection="1"/>
    <xf numFmtId="166" fontId="0" fillId="5" borderId="13" xfId="0" applyNumberFormat="1" applyFill="1" applyBorder="1" applyAlignment="1" applyProtection="1">
      <alignment horizontal="center"/>
    </xf>
    <xf numFmtId="167" fontId="0" fillId="5" borderId="13" xfId="0" applyNumberFormat="1" applyFill="1" applyBorder="1" applyAlignment="1" applyProtection="1">
      <alignment horizontal="right"/>
    </xf>
    <xf numFmtId="0" fontId="8" fillId="0" borderId="0" xfId="0" applyFont="1" applyAlignment="1" applyProtection="1">
      <alignment horizontal="left" wrapText="1"/>
    </xf>
    <xf numFmtId="0" fontId="28" fillId="0" borderId="0" xfId="0" quotePrefix="1" applyFont="1" applyFill="1" applyAlignment="1" applyProtection="1">
      <alignment horizontal="left" indent="1"/>
    </xf>
    <xf numFmtId="0" fontId="11" fillId="0" borderId="0" xfId="0" applyFont="1" applyBorder="1" applyAlignment="1" applyProtection="1">
      <alignment horizontal="center"/>
    </xf>
    <xf numFmtId="166" fontId="11" fillId="0" borderId="0" xfId="0" applyNumberFormat="1" applyFont="1" applyBorder="1" applyAlignment="1" applyProtection="1">
      <alignment horizontal="right"/>
    </xf>
    <xf numFmtId="0" fontId="28" fillId="0" borderId="0" xfId="0" applyFont="1" applyFill="1" applyProtection="1"/>
    <xf numFmtId="166" fontId="10" fillId="7" borderId="0" xfId="0" applyNumberFormat="1" applyFont="1" applyFill="1" applyAlignment="1" applyProtection="1">
      <alignment horizontal="center" vertical="center" wrapText="1"/>
    </xf>
    <xf numFmtId="0" fontId="10" fillId="7" borderId="0" xfId="0" applyFont="1" applyFill="1" applyAlignment="1" applyProtection="1">
      <alignment horizontal="center" vertical="center" wrapText="1"/>
    </xf>
    <xf numFmtId="166" fontId="29" fillId="14" borderId="0" xfId="0" applyNumberFormat="1" applyFont="1" applyFill="1" applyAlignment="1" applyProtection="1">
      <alignment horizontal="center" wrapText="1"/>
    </xf>
    <xf numFmtId="166" fontId="29" fillId="14" borderId="0" xfId="0" applyNumberFormat="1" applyFont="1" applyFill="1" applyAlignment="1" applyProtection="1">
      <alignment horizontal="left" wrapText="1"/>
    </xf>
    <xf numFmtId="0" fontId="20" fillId="10" borderId="2" xfId="0" applyFont="1" applyFill="1" applyBorder="1" applyAlignment="1" applyProtection="1">
      <alignment vertical="center"/>
    </xf>
    <xf numFmtId="0" fontId="20" fillId="10" borderId="0" xfId="0" applyFont="1" applyFill="1" applyBorder="1" applyAlignment="1" applyProtection="1">
      <alignment vertical="center"/>
    </xf>
    <xf numFmtId="0" fontId="20" fillId="10" borderId="3" xfId="0" applyFont="1" applyFill="1" applyBorder="1" applyAlignment="1" applyProtection="1">
      <alignment vertical="center"/>
    </xf>
    <xf numFmtId="0" fontId="23" fillId="12" borderId="0" xfId="0" applyFont="1" applyFill="1" applyBorder="1" applyAlignment="1" applyProtection="1">
      <alignment vertical="center" wrapText="1"/>
    </xf>
    <xf numFmtId="166" fontId="0" fillId="12" borderId="0" xfId="0" applyNumberFormat="1" applyFill="1" applyAlignment="1" applyProtection="1">
      <alignment horizontal="center"/>
    </xf>
    <xf numFmtId="166" fontId="21" fillId="0" borderId="0" xfId="0" applyNumberFormat="1" applyFont="1" applyAlignment="1" applyProtection="1">
      <alignment horizontal="center" vertical="center" wrapText="1"/>
    </xf>
    <xf numFmtId="0" fontId="20" fillId="10" borderId="2" xfId="0" applyFont="1" applyFill="1" applyBorder="1" applyAlignment="1" applyProtection="1">
      <alignment vertical="center" wrapText="1"/>
    </xf>
    <xf numFmtId="0" fontId="20" fillId="10" borderId="0" xfId="0" applyFont="1" applyFill="1" applyBorder="1" applyAlignment="1" applyProtection="1">
      <alignment vertical="center" wrapText="1"/>
    </xf>
    <xf numFmtId="0" fontId="20" fillId="10" borderId="3" xfId="0" applyFont="1" applyFill="1" applyBorder="1" applyAlignment="1" applyProtection="1">
      <alignment vertical="center" wrapText="1"/>
    </xf>
    <xf numFmtId="166" fontId="26" fillId="0" borderId="5" xfId="0" applyNumberFormat="1" applyFont="1" applyBorder="1" applyAlignment="1" applyProtection="1">
      <alignment horizontal="center" vertical="center" wrapText="1"/>
    </xf>
    <xf numFmtId="166" fontId="26" fillId="0" borderId="6" xfId="0" applyNumberFormat="1" applyFont="1" applyBorder="1" applyAlignment="1" applyProtection="1">
      <alignment horizontal="center" vertical="center" wrapText="1"/>
    </xf>
    <xf numFmtId="166" fontId="26" fillId="0" borderId="7" xfId="0" applyNumberFormat="1" applyFont="1" applyBorder="1" applyAlignment="1" applyProtection="1">
      <alignment horizontal="center" vertical="center" wrapText="1"/>
    </xf>
    <xf numFmtId="166" fontId="26" fillId="0" borderId="8" xfId="0" applyNumberFormat="1" applyFont="1" applyBorder="1" applyAlignment="1" applyProtection="1">
      <alignment horizontal="center" vertical="center" wrapText="1"/>
    </xf>
    <xf numFmtId="166" fontId="26" fillId="0" borderId="0" xfId="0" applyNumberFormat="1" applyFont="1" applyBorder="1" applyAlignment="1" applyProtection="1">
      <alignment horizontal="center" vertical="center" wrapText="1"/>
    </xf>
    <xf numFmtId="166" fontId="26" fillId="0" borderId="9" xfId="0" applyNumberFormat="1" applyFont="1" applyBorder="1" applyAlignment="1" applyProtection="1">
      <alignment horizontal="center" vertical="center" wrapText="1"/>
    </xf>
    <xf numFmtId="166" fontId="26" fillId="0" borderId="10" xfId="0" applyNumberFormat="1" applyFont="1" applyBorder="1" applyAlignment="1" applyProtection="1">
      <alignment horizontal="center" vertical="center" wrapText="1"/>
    </xf>
    <xf numFmtId="166" fontId="26" fillId="0" borderId="11" xfId="0" applyNumberFormat="1" applyFont="1" applyBorder="1" applyAlignment="1" applyProtection="1">
      <alignment horizontal="center" vertical="center" wrapText="1"/>
    </xf>
    <xf numFmtId="166" fontId="26" fillId="0" borderId="12" xfId="0" applyNumberFormat="1" applyFont="1" applyBorder="1" applyAlignment="1" applyProtection="1">
      <alignment horizontal="center" vertical="center" wrapText="1"/>
    </xf>
    <xf numFmtId="0" fontId="20" fillId="10" borderId="2" xfId="0" applyFont="1" applyFill="1" applyBorder="1" applyAlignment="1" applyProtection="1">
      <alignment horizontal="left" vertical="center" wrapText="1"/>
    </xf>
    <xf numFmtId="0" fontId="20" fillId="10" borderId="0" xfId="0" applyFont="1" applyFill="1" applyBorder="1" applyAlignment="1" applyProtection="1">
      <alignment horizontal="left" vertical="center" wrapText="1"/>
    </xf>
    <xf numFmtId="0" fontId="20" fillId="10" borderId="3" xfId="0" applyFont="1" applyFill="1" applyBorder="1" applyAlignment="1" applyProtection="1">
      <alignment horizontal="left" vertical="center" wrapText="1"/>
    </xf>
    <xf numFmtId="0" fontId="25" fillId="12" borderId="0" xfId="0" applyFont="1" applyFill="1" applyBorder="1" applyAlignment="1" applyProtection="1">
      <alignment horizontal="center" vertical="center" wrapText="1"/>
    </xf>
  </cellXfs>
  <cellStyles count="10">
    <cellStyle name="Comma" xfId="4" builtinId="3"/>
    <cellStyle name="Currency" xfId="3" builtinId="4"/>
    <cellStyle name="Followed Hyperlink" xfId="8" builtinId="9" hidden="1"/>
    <cellStyle name="Followed Hyperlink" xfId="6" builtinId="9" hidden="1"/>
    <cellStyle name="Followed Hyperlink" xfId="2" builtinId="9" hidden="1"/>
    <cellStyle name="Good" xfId="9" builtinId="26"/>
    <cellStyle name="Hyperlink" xfId="7" builtinId="8" hidden="1"/>
    <cellStyle name="Hyperlink" xfId="5" builtinId="8" hidden="1"/>
    <cellStyle name="Hyperlink" xfId="1" builtinId="8" hidden="1"/>
    <cellStyle name="Normal" xfId="0" builtinId="0"/>
  </cellStyles>
  <dxfs count="0"/>
  <tableStyles count="0" defaultTableStyle="TableStyleMedium2" defaultPivotStyle="PivotStyleLight16"/>
  <colors>
    <mruColors>
      <color rgb="FFF2F2F2"/>
      <color rgb="FF060916"/>
      <color rgb="FF5F5F5F"/>
      <color rgb="FF808080"/>
      <color rgb="FF333333"/>
      <color rgb="FFCC0000"/>
      <color rgb="FFCCCCCC"/>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206373</xdr:colOff>
      <xdr:row>0</xdr:row>
      <xdr:rowOff>0</xdr:rowOff>
    </xdr:from>
    <xdr:to>
      <xdr:col>6</xdr:col>
      <xdr:colOff>3691</xdr:colOff>
      <xdr:row>11</xdr:row>
      <xdr:rowOff>0</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9107"/>
        <a:stretch/>
      </xdr:blipFill>
      <xdr:spPr>
        <a:xfrm>
          <a:off x="4460873" y="0"/>
          <a:ext cx="2734193" cy="217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5"/>
  <sheetViews>
    <sheetView tabSelected="1" zoomScale="120" zoomScaleNormal="120" workbookViewId="0">
      <pane ySplit="11" topLeftCell="A12" activePane="bottomLeft" state="frozen"/>
      <selection pane="bottomLeft"/>
    </sheetView>
  </sheetViews>
  <sheetFormatPr defaultColWidth="8.85546875" defaultRowHeight="15"/>
  <cols>
    <col min="1" max="1" width="2.5703125" style="1" customWidth="1"/>
    <col min="2" max="2" width="45.7109375" style="22" customWidth="1"/>
    <col min="3" max="3" width="15.42578125" style="22" customWidth="1"/>
    <col min="4" max="4" width="16.85546875" style="22" customWidth="1"/>
    <col min="5" max="5" width="13.85546875" style="61" customWidth="1"/>
    <col min="6" max="6" width="13.28515625" style="97" customWidth="1"/>
    <col min="7" max="7" width="1.28515625" style="61" customWidth="1"/>
    <col min="8" max="8" width="10.7109375" style="14" customWidth="1"/>
    <col min="9" max="9" width="10" style="14" customWidth="1"/>
    <col min="10" max="10" width="1.140625" style="22" customWidth="1"/>
    <col min="11" max="11" width="10.140625" style="22" customWidth="1"/>
    <col min="12" max="12" width="12.42578125" style="61" customWidth="1"/>
    <col min="13" max="13" width="1.140625" style="22" customWidth="1"/>
    <col min="14" max="16384" width="8.85546875" style="1"/>
  </cols>
  <sheetData>
    <row r="1" spans="1:13" ht="15" customHeight="1">
      <c r="A1" s="26"/>
      <c r="B1" s="26"/>
      <c r="C1" s="26"/>
      <c r="D1" s="26"/>
      <c r="E1" s="27"/>
      <c r="F1" s="28"/>
      <c r="G1" s="136"/>
      <c r="H1" s="147" t="s">
        <v>262</v>
      </c>
      <c r="I1" s="147"/>
      <c r="J1" s="147"/>
      <c r="K1" s="147"/>
      <c r="L1" s="147"/>
      <c r="M1" s="119"/>
    </row>
    <row r="2" spans="1:13" ht="21" customHeight="1">
      <c r="A2" s="26"/>
      <c r="B2" s="60" t="s">
        <v>218</v>
      </c>
      <c r="C2" s="26"/>
      <c r="D2" s="27"/>
      <c r="E2" s="27"/>
      <c r="F2" s="28"/>
      <c r="G2" s="136"/>
      <c r="H2" s="148" t="s">
        <v>261</v>
      </c>
      <c r="I2" s="148"/>
      <c r="J2" s="148"/>
      <c r="K2" s="148"/>
      <c r="L2" s="148"/>
      <c r="M2" s="119"/>
    </row>
    <row r="3" spans="1:13">
      <c r="A3" s="26"/>
      <c r="B3" s="26"/>
      <c r="C3" s="26"/>
      <c r="D3" s="26"/>
      <c r="E3" s="27"/>
      <c r="F3" s="28"/>
      <c r="G3" s="136"/>
      <c r="H3" s="148"/>
      <c r="I3" s="148"/>
      <c r="J3" s="148"/>
      <c r="K3" s="148"/>
      <c r="L3" s="148"/>
      <c r="M3" s="119"/>
    </row>
    <row r="4" spans="1:13">
      <c r="A4" s="26"/>
      <c r="B4" s="82" t="s">
        <v>0</v>
      </c>
      <c r="C4" s="26"/>
      <c r="D4" s="26"/>
      <c r="E4" s="27"/>
      <c r="F4" s="28"/>
      <c r="G4" s="136"/>
      <c r="H4" s="148"/>
      <c r="I4" s="148"/>
      <c r="J4" s="148"/>
      <c r="K4" s="148"/>
      <c r="L4" s="148"/>
      <c r="M4" s="119"/>
    </row>
    <row r="5" spans="1:13">
      <c r="A5" s="26"/>
      <c r="B5" s="83" t="s">
        <v>1</v>
      </c>
      <c r="C5" s="84">
        <f>SUM(H22:H212)</f>
        <v>6015</v>
      </c>
      <c r="D5" s="26"/>
      <c r="E5" s="27"/>
      <c r="F5" s="28"/>
      <c r="G5" s="136"/>
      <c r="H5" s="148"/>
      <c r="I5" s="148"/>
      <c r="J5" s="148"/>
      <c r="K5" s="148"/>
      <c r="L5" s="148"/>
      <c r="M5" s="119"/>
    </row>
    <row r="6" spans="1:13">
      <c r="A6" s="26"/>
      <c r="B6" s="81" t="s">
        <v>2</v>
      </c>
      <c r="C6" s="85">
        <f>SUM(I22:I212)</f>
        <v>2355</v>
      </c>
      <c r="D6" s="26"/>
      <c r="E6" s="27"/>
      <c r="F6" s="28"/>
      <c r="G6" s="136"/>
      <c r="H6" s="148"/>
      <c r="I6" s="148"/>
      <c r="J6" s="148"/>
      <c r="K6" s="148"/>
      <c r="L6" s="148"/>
      <c r="M6" s="119"/>
    </row>
    <row r="7" spans="1:13">
      <c r="A7" s="26"/>
      <c r="B7" s="26"/>
      <c r="C7" s="26"/>
      <c r="D7" s="26"/>
      <c r="E7" s="27"/>
      <c r="F7" s="28"/>
      <c r="G7" s="136"/>
      <c r="H7" s="148"/>
      <c r="I7" s="148"/>
      <c r="J7" s="148"/>
      <c r="K7" s="148"/>
      <c r="L7" s="148"/>
      <c r="M7" s="119"/>
    </row>
    <row r="8" spans="1:13">
      <c r="A8" s="26"/>
      <c r="B8" s="86" t="s">
        <v>3</v>
      </c>
      <c r="C8" s="26"/>
      <c r="D8" s="26"/>
      <c r="E8" s="27"/>
      <c r="F8" s="28"/>
      <c r="G8" s="136"/>
      <c r="H8" s="148"/>
      <c r="I8" s="148"/>
      <c r="J8" s="148"/>
      <c r="K8" s="148"/>
      <c r="L8" s="148"/>
      <c r="M8" s="119"/>
    </row>
    <row r="9" spans="1:13">
      <c r="A9" s="26"/>
      <c r="B9" s="83" t="s">
        <v>1</v>
      </c>
      <c r="C9" s="84">
        <f>SUM(K22:K212)</f>
        <v>1275</v>
      </c>
      <c r="D9" s="26"/>
      <c r="E9" s="27"/>
      <c r="F9" s="28"/>
      <c r="G9" s="136"/>
      <c r="H9" s="148"/>
      <c r="I9" s="148"/>
      <c r="J9" s="148"/>
      <c r="K9" s="148"/>
      <c r="L9" s="148"/>
      <c r="M9" s="119"/>
    </row>
    <row r="10" spans="1:13">
      <c r="A10" s="26"/>
      <c r="B10" s="81" t="s">
        <v>2</v>
      </c>
      <c r="C10" s="85">
        <f>SUM(L22:L212)</f>
        <v>815</v>
      </c>
      <c r="D10" s="26"/>
      <c r="E10" s="27"/>
      <c r="F10" s="28"/>
      <c r="G10" s="136"/>
      <c r="H10" s="148"/>
      <c r="I10" s="148"/>
      <c r="J10" s="148"/>
      <c r="K10" s="148"/>
      <c r="L10" s="148"/>
      <c r="M10" s="119"/>
    </row>
    <row r="11" spans="1:13">
      <c r="A11" s="137"/>
      <c r="B11" s="137" t="s">
        <v>4</v>
      </c>
      <c r="C11" s="137"/>
      <c r="D11" s="137"/>
      <c r="E11" s="138"/>
      <c r="F11" s="139"/>
      <c r="G11" s="135"/>
      <c r="H11" s="148"/>
      <c r="I11" s="148"/>
      <c r="J11" s="148"/>
      <c r="K11" s="148"/>
      <c r="L11" s="148"/>
      <c r="M11" s="119"/>
    </row>
    <row r="12" spans="1:13">
      <c r="A12" s="65"/>
      <c r="B12" s="152" t="s">
        <v>5</v>
      </c>
      <c r="C12" s="152"/>
      <c r="D12" s="152"/>
      <c r="E12" s="153"/>
      <c r="F12" s="153"/>
      <c r="G12" s="3"/>
      <c r="H12" s="154" t="s">
        <v>6</v>
      </c>
      <c r="I12" s="154"/>
      <c r="J12" s="154"/>
      <c r="K12" s="154"/>
      <c r="L12" s="154"/>
      <c r="M12" s="119"/>
    </row>
    <row r="13" spans="1:13" ht="15" customHeight="1">
      <c r="A13" s="65"/>
      <c r="B13" s="152"/>
      <c r="C13" s="152"/>
      <c r="D13" s="152"/>
      <c r="E13" s="153"/>
      <c r="F13" s="153"/>
      <c r="G13" s="3"/>
      <c r="H13" s="154"/>
      <c r="I13" s="154"/>
      <c r="J13" s="154"/>
      <c r="K13" s="154"/>
      <c r="L13" s="154"/>
      <c r="M13" s="119"/>
    </row>
    <row r="14" spans="1:13">
      <c r="A14" s="65"/>
      <c r="B14" s="152"/>
      <c r="C14" s="152"/>
      <c r="D14" s="152"/>
      <c r="E14" s="153"/>
      <c r="F14" s="153"/>
      <c r="G14" s="3"/>
      <c r="H14" s="154"/>
      <c r="I14" s="154"/>
      <c r="J14" s="154"/>
      <c r="K14" s="154"/>
      <c r="L14" s="154"/>
      <c r="M14" s="119"/>
    </row>
    <row r="15" spans="1:13" s="5" customFormat="1" ht="18.75" customHeight="1">
      <c r="A15" s="92"/>
      <c r="B15" s="152"/>
      <c r="C15" s="152"/>
      <c r="D15" s="152"/>
      <c r="E15" s="153"/>
      <c r="F15" s="153"/>
      <c r="G15" s="3"/>
      <c r="H15" s="145"/>
      <c r="I15" s="145"/>
      <c r="J15" s="6"/>
      <c r="K15" s="146"/>
      <c r="L15" s="146"/>
      <c r="M15" s="7"/>
    </row>
    <row r="16" spans="1:13" s="5" customFormat="1" ht="30" customHeight="1">
      <c r="A16" s="92"/>
      <c r="B16" s="170" t="s">
        <v>7</v>
      </c>
      <c r="C16" s="170"/>
      <c r="D16" s="170"/>
      <c r="E16" s="170"/>
      <c r="F16" s="170"/>
      <c r="G16" s="3"/>
      <c r="H16" s="145" t="s">
        <v>0</v>
      </c>
      <c r="I16" s="145"/>
      <c r="J16" s="6"/>
      <c r="K16" s="146" t="s">
        <v>3</v>
      </c>
      <c r="L16" s="146"/>
      <c r="M16" s="7"/>
    </row>
    <row r="17" spans="1:13" s="71" customFormat="1" ht="28.5" customHeight="1">
      <c r="A17" s="70"/>
      <c r="B17" s="75" t="s">
        <v>8</v>
      </c>
      <c r="C17" s="75" t="s">
        <v>9</v>
      </c>
      <c r="D17" s="75" t="s">
        <v>10</v>
      </c>
      <c r="E17" s="76" t="s">
        <v>11</v>
      </c>
      <c r="F17" s="77" t="s">
        <v>12</v>
      </c>
      <c r="G17" s="74"/>
      <c r="H17" s="78" t="s">
        <v>13</v>
      </c>
      <c r="I17" s="80" t="s">
        <v>14</v>
      </c>
      <c r="J17" s="72"/>
      <c r="K17" s="79" t="s">
        <v>13</v>
      </c>
      <c r="L17" s="80" t="s">
        <v>14</v>
      </c>
      <c r="M17" s="73"/>
    </row>
    <row r="18" spans="1:13" s="8" customFormat="1" ht="15" customHeight="1">
      <c r="A18" s="62"/>
      <c r="B18" s="155" t="s">
        <v>15</v>
      </c>
      <c r="C18" s="156"/>
      <c r="D18" s="157"/>
      <c r="E18" s="63"/>
      <c r="F18" s="64"/>
      <c r="G18" s="9"/>
      <c r="H18" s="158" t="s">
        <v>16</v>
      </c>
      <c r="I18" s="159"/>
      <c r="J18" s="159"/>
      <c r="K18" s="159"/>
      <c r="L18" s="160"/>
      <c r="M18" s="10"/>
    </row>
    <row r="19" spans="1:13" s="8" customFormat="1">
      <c r="A19" s="62"/>
      <c r="B19" s="155"/>
      <c r="C19" s="156"/>
      <c r="D19" s="157"/>
      <c r="E19" s="63"/>
      <c r="F19" s="64"/>
      <c r="G19" s="9"/>
      <c r="H19" s="161"/>
      <c r="I19" s="162"/>
      <c r="J19" s="162"/>
      <c r="K19" s="162"/>
      <c r="L19" s="163"/>
      <c r="M19" s="10"/>
    </row>
    <row r="20" spans="1:13" s="8" customFormat="1">
      <c r="A20" s="62"/>
      <c r="B20" s="155"/>
      <c r="C20" s="156"/>
      <c r="D20" s="157"/>
      <c r="E20" s="63"/>
      <c r="F20" s="64"/>
      <c r="G20" s="9"/>
      <c r="H20" s="161"/>
      <c r="I20" s="162"/>
      <c r="J20" s="162"/>
      <c r="K20" s="162"/>
      <c r="L20" s="163"/>
      <c r="M20" s="10"/>
    </row>
    <row r="21" spans="1:13" s="8" customFormat="1">
      <c r="A21" s="52"/>
      <c r="B21" s="48" t="s">
        <v>17</v>
      </c>
      <c r="C21" s="49"/>
      <c r="D21" s="49"/>
      <c r="E21" s="50"/>
      <c r="F21" s="51"/>
      <c r="G21" s="9"/>
      <c r="H21" s="164"/>
      <c r="I21" s="165"/>
      <c r="J21" s="165"/>
      <c r="K21" s="165"/>
      <c r="L21" s="166"/>
      <c r="M21" s="10"/>
    </row>
    <row r="22" spans="1:13">
      <c r="A22" s="2"/>
      <c r="B22" s="29" t="s">
        <v>18</v>
      </c>
      <c r="F22" s="18"/>
      <c r="G22" s="13"/>
      <c r="I22" s="24"/>
      <c r="J22" s="119"/>
      <c r="K22" s="1"/>
      <c r="L22" s="4"/>
      <c r="M22" s="119"/>
    </row>
    <row r="23" spans="1:13">
      <c r="B23" s="127" t="s">
        <v>19</v>
      </c>
      <c r="C23" s="144" t="s">
        <v>273</v>
      </c>
      <c r="D23" s="30" t="s">
        <v>20</v>
      </c>
      <c r="E23" s="87" t="s">
        <v>21</v>
      </c>
      <c r="F23" s="31">
        <v>2253.83</v>
      </c>
      <c r="G23" s="3"/>
      <c r="H23" s="41"/>
      <c r="I23" s="37"/>
      <c r="J23" s="25"/>
      <c r="K23" s="43"/>
      <c r="L23" s="44"/>
      <c r="M23" s="119"/>
    </row>
    <row r="24" spans="1:13" ht="16.5" customHeight="1">
      <c r="B24" s="128" t="s">
        <v>219</v>
      </c>
      <c r="C24" s="144" t="s">
        <v>273</v>
      </c>
      <c r="D24" s="30" t="s">
        <v>20</v>
      </c>
      <c r="E24" s="87" t="s">
        <v>22</v>
      </c>
      <c r="F24" s="31">
        <v>6214.79</v>
      </c>
      <c r="G24" s="3"/>
      <c r="H24" s="37"/>
      <c r="I24" s="41"/>
      <c r="J24" s="25"/>
      <c r="K24" s="43"/>
      <c r="L24" s="44"/>
      <c r="M24" s="119"/>
    </row>
    <row r="25" spans="1:13">
      <c r="B25" s="128" t="s">
        <v>220</v>
      </c>
      <c r="C25" s="144" t="s">
        <v>273</v>
      </c>
      <c r="D25" s="30" t="s">
        <v>20</v>
      </c>
      <c r="E25" s="87" t="s">
        <v>23</v>
      </c>
      <c r="F25" s="31">
        <v>9390.9599999999991</v>
      </c>
      <c r="G25" s="3"/>
      <c r="H25" s="41"/>
      <c r="I25" s="37"/>
      <c r="J25" s="25"/>
      <c r="K25" s="43"/>
      <c r="L25" s="44"/>
      <c r="M25" s="119"/>
    </row>
    <row r="26" spans="1:13">
      <c r="B26" s="127"/>
      <c r="C26" s="127"/>
      <c r="D26" s="30"/>
      <c r="E26" s="89" t="s">
        <v>24</v>
      </c>
      <c r="F26" s="32">
        <f>SUM(F23:F25)</f>
        <v>17859.579999999998</v>
      </c>
      <c r="G26" s="3"/>
      <c r="H26" s="37"/>
      <c r="I26" s="37"/>
      <c r="J26" s="25"/>
      <c r="K26" s="43"/>
      <c r="L26" s="44"/>
      <c r="M26" s="119"/>
    </row>
    <row r="27" spans="1:13">
      <c r="B27" s="127"/>
      <c r="C27" s="127"/>
      <c r="D27" s="30"/>
      <c r="E27" s="89"/>
      <c r="F27" s="32"/>
      <c r="G27" s="3"/>
      <c r="H27" s="37"/>
      <c r="I27" s="37"/>
      <c r="J27" s="25"/>
      <c r="K27" s="43"/>
      <c r="L27" s="44"/>
      <c r="M27" s="119"/>
    </row>
    <row r="28" spans="1:13">
      <c r="A28" s="2"/>
      <c r="B28" s="127" t="s">
        <v>25</v>
      </c>
      <c r="C28" s="2"/>
      <c r="D28" s="2"/>
      <c r="E28" s="17"/>
      <c r="F28" s="18"/>
      <c r="G28" s="3"/>
      <c r="H28" s="37"/>
      <c r="I28" s="37"/>
      <c r="J28" s="25"/>
      <c r="K28" s="43"/>
      <c r="L28" s="44"/>
      <c r="M28" s="119"/>
    </row>
    <row r="29" spans="1:13" ht="24.75">
      <c r="B29" s="127" t="s">
        <v>26</v>
      </c>
      <c r="C29" s="144" t="s">
        <v>273</v>
      </c>
      <c r="D29" s="30" t="s">
        <v>27</v>
      </c>
      <c r="E29" s="140" t="s">
        <v>242</v>
      </c>
      <c r="F29" s="31">
        <v>4981.8900000000003</v>
      </c>
      <c r="G29" s="3"/>
      <c r="H29" s="41"/>
      <c r="I29" s="37"/>
      <c r="J29" s="25"/>
      <c r="K29" s="43"/>
      <c r="L29" s="44"/>
      <c r="M29" s="119"/>
    </row>
    <row r="30" spans="1:13" ht="24.75">
      <c r="B30" s="127" t="s">
        <v>28</v>
      </c>
      <c r="C30" s="144" t="s">
        <v>273</v>
      </c>
      <c r="D30" s="30" t="s">
        <v>27</v>
      </c>
      <c r="E30" s="140" t="s">
        <v>243</v>
      </c>
      <c r="F30" s="31">
        <v>7033.58</v>
      </c>
      <c r="G30" s="3"/>
      <c r="H30" s="37"/>
      <c r="I30" s="41"/>
      <c r="J30" s="25"/>
      <c r="K30" s="43"/>
      <c r="L30" s="44"/>
      <c r="M30" s="119"/>
    </row>
    <row r="31" spans="1:13">
      <c r="B31" s="127"/>
      <c r="C31" s="127"/>
      <c r="D31" s="30"/>
      <c r="E31" s="89" t="s">
        <v>24</v>
      </c>
      <c r="F31" s="32">
        <f>SUM(F29:F30)</f>
        <v>12015.470000000001</v>
      </c>
      <c r="G31" s="3"/>
      <c r="H31" s="36"/>
      <c r="I31" s="37"/>
      <c r="J31" s="25"/>
      <c r="K31" s="43"/>
      <c r="L31" s="44"/>
      <c r="M31" s="119"/>
    </row>
    <row r="32" spans="1:13">
      <c r="B32" s="127"/>
      <c r="C32" s="127"/>
      <c r="D32" s="30"/>
      <c r="E32" s="89"/>
      <c r="F32" s="32"/>
      <c r="G32" s="3"/>
      <c r="H32" s="36"/>
      <c r="I32" s="37"/>
      <c r="J32" s="25"/>
      <c r="K32" s="43"/>
      <c r="L32" s="44"/>
      <c r="M32" s="119"/>
    </row>
    <row r="33" spans="1:13">
      <c r="A33" s="2"/>
      <c r="B33" s="33" t="s">
        <v>29</v>
      </c>
      <c r="C33" s="127"/>
      <c r="D33" s="127"/>
      <c r="E33" s="34"/>
      <c r="F33" s="35"/>
      <c r="G33" s="3"/>
      <c r="H33" s="37"/>
      <c r="I33" s="37"/>
      <c r="J33" s="25"/>
      <c r="K33" s="43"/>
      <c r="L33" s="44"/>
      <c r="M33" s="119"/>
    </row>
    <row r="34" spans="1:13">
      <c r="B34" s="127" t="s">
        <v>30</v>
      </c>
      <c r="C34" s="144" t="s">
        <v>273</v>
      </c>
      <c r="D34" s="30" t="s">
        <v>31</v>
      </c>
      <c r="E34" s="88" t="s">
        <v>32</v>
      </c>
      <c r="F34" s="31">
        <v>2332</v>
      </c>
      <c r="G34" s="3"/>
      <c r="H34" s="41"/>
      <c r="I34" s="37"/>
      <c r="J34" s="25"/>
      <c r="K34" s="43"/>
      <c r="L34" s="44"/>
      <c r="M34" s="119"/>
    </row>
    <row r="35" spans="1:13">
      <c r="B35" s="127" t="s">
        <v>33</v>
      </c>
      <c r="C35" s="144" t="s">
        <v>273</v>
      </c>
      <c r="D35" s="30" t="s">
        <v>31</v>
      </c>
      <c r="E35" s="88" t="s">
        <v>34</v>
      </c>
      <c r="F35" s="35">
        <v>3604</v>
      </c>
      <c r="G35" s="3"/>
      <c r="H35" s="37"/>
      <c r="I35" s="41"/>
      <c r="J35" s="25"/>
      <c r="K35" s="43"/>
      <c r="L35" s="44"/>
      <c r="M35" s="119"/>
    </row>
    <row r="36" spans="1:13">
      <c r="B36" s="127"/>
      <c r="C36" s="30"/>
      <c r="D36" s="30"/>
      <c r="E36" s="89" t="s">
        <v>24</v>
      </c>
      <c r="F36" s="32">
        <f>SUM(F34:F35)</f>
        <v>5936</v>
      </c>
      <c r="G36" s="3"/>
      <c r="H36" s="36"/>
      <c r="I36" s="37"/>
      <c r="J36" s="25"/>
      <c r="K36" s="43"/>
      <c r="L36" s="44"/>
      <c r="M36" s="119"/>
    </row>
    <row r="37" spans="1:13">
      <c r="B37" s="127"/>
      <c r="C37" s="30"/>
      <c r="D37" s="30"/>
      <c r="E37" s="89"/>
      <c r="F37" s="32"/>
      <c r="G37" s="3"/>
      <c r="H37" s="36"/>
      <c r="I37" s="37"/>
      <c r="J37" s="25"/>
      <c r="K37" s="43"/>
      <c r="L37" s="44"/>
      <c r="M37" s="119"/>
    </row>
    <row r="38" spans="1:13">
      <c r="A38" s="2"/>
      <c r="B38" s="33" t="s">
        <v>35</v>
      </c>
      <c r="C38" s="127"/>
      <c r="D38" s="127"/>
      <c r="E38" s="34"/>
      <c r="F38" s="35"/>
      <c r="G38" s="3"/>
      <c r="H38" s="37"/>
      <c r="I38" s="37"/>
      <c r="J38" s="25"/>
      <c r="K38" s="43"/>
      <c r="L38" s="44"/>
      <c r="M38" s="119"/>
    </row>
    <row r="39" spans="1:13">
      <c r="B39" s="127" t="s">
        <v>36</v>
      </c>
      <c r="C39" s="144" t="s">
        <v>273</v>
      </c>
      <c r="D39" s="30" t="s">
        <v>37</v>
      </c>
      <c r="E39" s="87">
        <v>45883</v>
      </c>
      <c r="F39" s="31">
        <v>2293</v>
      </c>
      <c r="G39" s="3"/>
      <c r="H39" s="41"/>
      <c r="I39" s="37"/>
      <c r="J39" s="25"/>
      <c r="K39" s="43"/>
      <c r="L39" s="44"/>
      <c r="M39" s="119"/>
    </row>
    <row r="40" spans="1:13">
      <c r="B40" s="127" t="s">
        <v>38</v>
      </c>
      <c r="C40" s="144" t="s">
        <v>273</v>
      </c>
      <c r="D40" s="30" t="s">
        <v>37</v>
      </c>
      <c r="E40" s="87">
        <v>47657</v>
      </c>
      <c r="F40" s="35">
        <v>25585</v>
      </c>
      <c r="G40" s="3"/>
      <c r="H40" s="37"/>
      <c r="I40" s="41"/>
      <c r="J40" s="25"/>
      <c r="K40" s="43"/>
      <c r="L40" s="44"/>
      <c r="M40" s="119"/>
    </row>
    <row r="41" spans="1:13">
      <c r="B41" s="127"/>
      <c r="C41" s="30"/>
      <c r="D41" s="30"/>
      <c r="E41" s="89" t="s">
        <v>24</v>
      </c>
      <c r="F41" s="32">
        <f>SUM(F39:F40)</f>
        <v>27878</v>
      </c>
      <c r="G41" s="3"/>
      <c r="H41" s="36"/>
      <c r="I41" s="37"/>
      <c r="J41" s="25"/>
      <c r="K41" s="43"/>
      <c r="L41" s="44"/>
      <c r="M41" s="119"/>
    </row>
    <row r="42" spans="1:13">
      <c r="B42" s="2"/>
      <c r="C42" s="1"/>
      <c r="D42" s="1"/>
      <c r="E42" s="15"/>
      <c r="F42" s="16"/>
      <c r="G42" s="3"/>
      <c r="H42" s="36"/>
      <c r="I42" s="37"/>
      <c r="J42" s="25"/>
      <c r="K42" s="43"/>
      <c r="L42" s="44"/>
      <c r="M42" s="119"/>
    </row>
    <row r="43" spans="1:13">
      <c r="B43" s="2"/>
      <c r="C43" s="1"/>
      <c r="D43" s="1"/>
      <c r="E43" s="4"/>
      <c r="F43" s="18"/>
      <c r="G43" s="3"/>
      <c r="H43" s="37"/>
      <c r="I43" s="37"/>
      <c r="J43" s="25"/>
      <c r="K43" s="43"/>
      <c r="L43" s="44"/>
      <c r="M43" s="119"/>
    </row>
    <row r="44" spans="1:13">
      <c r="A44" s="65"/>
      <c r="B44" s="155" t="s">
        <v>39</v>
      </c>
      <c r="C44" s="156"/>
      <c r="D44" s="157"/>
      <c r="E44" s="66"/>
      <c r="F44" s="67"/>
      <c r="G44" s="3"/>
      <c r="H44" s="37"/>
      <c r="I44" s="37"/>
      <c r="J44" s="25"/>
      <c r="K44" s="43"/>
      <c r="L44" s="44"/>
      <c r="M44" s="119"/>
    </row>
    <row r="45" spans="1:13">
      <c r="A45" s="65"/>
      <c r="B45" s="155"/>
      <c r="C45" s="156"/>
      <c r="D45" s="157"/>
      <c r="E45" s="66"/>
      <c r="F45" s="67"/>
      <c r="G45" s="3"/>
      <c r="H45" s="37"/>
      <c r="I45" s="37"/>
      <c r="J45" s="25"/>
      <c r="K45" s="43"/>
      <c r="L45" s="44"/>
      <c r="M45" s="119"/>
    </row>
    <row r="46" spans="1:13">
      <c r="A46" s="65"/>
      <c r="B46" s="155"/>
      <c r="C46" s="156"/>
      <c r="D46" s="157"/>
      <c r="E46" s="66"/>
      <c r="F46" s="67"/>
      <c r="G46" s="3"/>
      <c r="H46" s="37"/>
      <c r="I46" s="37"/>
      <c r="J46" s="25"/>
      <c r="K46" s="43"/>
      <c r="L46" s="44"/>
      <c r="M46" s="119"/>
    </row>
    <row r="47" spans="1:13">
      <c r="A47" s="53"/>
      <c r="B47" s="55" t="s">
        <v>40</v>
      </c>
      <c r="C47" s="54"/>
      <c r="D47" s="54"/>
      <c r="E47" s="56"/>
      <c r="F47" s="57"/>
      <c r="G47" s="3"/>
      <c r="H47" s="134"/>
      <c r="I47" s="37"/>
      <c r="J47" s="25"/>
      <c r="K47" s="43"/>
      <c r="L47" s="44"/>
      <c r="M47" s="119"/>
    </row>
    <row r="48" spans="1:13">
      <c r="B48" s="127" t="s">
        <v>41</v>
      </c>
      <c r="C48" s="144" t="s">
        <v>273</v>
      </c>
      <c r="D48" s="30"/>
      <c r="E48" s="121"/>
      <c r="F48" s="31">
        <v>1300</v>
      </c>
      <c r="G48" s="3"/>
      <c r="H48" s="39"/>
      <c r="I48" s="37"/>
      <c r="J48" s="25"/>
      <c r="K48" s="43"/>
      <c r="L48" s="44"/>
      <c r="M48" s="119"/>
    </row>
    <row r="49" spans="1:13">
      <c r="B49" s="46" t="s">
        <v>42</v>
      </c>
      <c r="C49" s="144" t="s">
        <v>273</v>
      </c>
      <c r="D49" s="30"/>
      <c r="E49" s="90" t="s">
        <v>43</v>
      </c>
      <c r="F49" s="31">
        <v>149.94999999999999</v>
      </c>
      <c r="G49" s="3"/>
      <c r="H49" s="40"/>
      <c r="I49" s="37"/>
      <c r="J49" s="25"/>
      <c r="K49" s="43"/>
      <c r="L49" s="44"/>
      <c r="M49" s="119"/>
    </row>
    <row r="50" spans="1:13">
      <c r="B50" s="46" t="s">
        <v>44</v>
      </c>
      <c r="C50" s="30"/>
      <c r="D50" s="30"/>
      <c r="E50" s="47"/>
      <c r="F50" s="31"/>
      <c r="G50" s="3"/>
      <c r="H50" s="40"/>
      <c r="I50" s="37"/>
      <c r="J50" s="25"/>
      <c r="K50" s="43"/>
      <c r="L50" s="44"/>
      <c r="M50" s="119"/>
    </row>
    <row r="51" spans="1:13">
      <c r="B51" s="46"/>
      <c r="C51" s="30"/>
      <c r="D51" s="30"/>
      <c r="E51" s="47"/>
      <c r="F51" s="31"/>
      <c r="G51" s="3"/>
      <c r="H51" s="40"/>
      <c r="I51" s="37"/>
      <c r="J51" s="25"/>
      <c r="K51" s="43"/>
      <c r="L51" s="44"/>
      <c r="M51" s="119"/>
    </row>
    <row r="52" spans="1:13">
      <c r="B52" s="19"/>
      <c r="C52" s="1"/>
      <c r="D52" s="1"/>
      <c r="E52" s="20"/>
      <c r="F52" s="12"/>
      <c r="G52" s="3"/>
      <c r="H52" s="40"/>
      <c r="I52" s="37"/>
      <c r="J52" s="25"/>
      <c r="K52" s="43"/>
      <c r="L52" s="44"/>
      <c r="M52" s="119"/>
    </row>
    <row r="53" spans="1:13">
      <c r="A53" s="65"/>
      <c r="B53" s="167" t="s">
        <v>45</v>
      </c>
      <c r="C53" s="168"/>
      <c r="D53" s="169"/>
      <c r="E53" s="68"/>
      <c r="F53" s="67"/>
      <c r="G53" s="3"/>
      <c r="H53" s="40"/>
      <c r="I53" s="37"/>
      <c r="J53" s="25"/>
      <c r="K53" s="43"/>
      <c r="L53" s="44"/>
      <c r="M53" s="119"/>
    </row>
    <row r="54" spans="1:13">
      <c r="A54" s="65"/>
      <c r="B54" s="167"/>
      <c r="C54" s="168"/>
      <c r="D54" s="169"/>
      <c r="E54" s="68"/>
      <c r="F54" s="67"/>
      <c r="G54" s="3"/>
      <c r="H54" s="40"/>
      <c r="I54" s="37"/>
      <c r="J54" s="25"/>
      <c r="K54" s="43"/>
      <c r="L54" s="44"/>
      <c r="M54" s="119"/>
    </row>
    <row r="55" spans="1:13">
      <c r="A55" s="53"/>
      <c r="B55" s="58" t="s">
        <v>46</v>
      </c>
      <c r="C55" s="54"/>
      <c r="D55" s="54"/>
      <c r="E55" s="59"/>
      <c r="F55" s="57"/>
      <c r="G55" s="3"/>
      <c r="H55" s="40"/>
      <c r="I55" s="37"/>
      <c r="J55" s="25"/>
      <c r="K55" s="43"/>
      <c r="L55" s="44"/>
      <c r="M55" s="119"/>
    </row>
    <row r="56" spans="1:13">
      <c r="B56" s="33" t="s">
        <v>47</v>
      </c>
      <c r="C56" s="30"/>
      <c r="D56" s="30"/>
      <c r="E56" s="87"/>
      <c r="F56" s="31"/>
      <c r="G56" s="3"/>
      <c r="H56" s="40"/>
      <c r="I56" s="37"/>
      <c r="J56" s="25"/>
      <c r="K56" s="43"/>
      <c r="L56" s="44"/>
      <c r="M56" s="119"/>
    </row>
    <row r="57" spans="1:13">
      <c r="B57" s="127" t="s">
        <v>251</v>
      </c>
      <c r="C57" s="127" t="s">
        <v>221</v>
      </c>
      <c r="D57" s="30" t="s">
        <v>48</v>
      </c>
      <c r="E57" s="87"/>
      <c r="F57" s="35">
        <v>10720</v>
      </c>
      <c r="G57" s="3"/>
      <c r="H57" s="40"/>
      <c r="I57" s="37"/>
      <c r="J57" s="25"/>
      <c r="K57" s="43"/>
      <c r="L57" s="44"/>
      <c r="M57" s="119"/>
    </row>
    <row r="58" spans="1:13">
      <c r="B58" s="127" t="s">
        <v>49</v>
      </c>
      <c r="C58" s="127" t="s">
        <v>50</v>
      </c>
      <c r="D58" s="30" t="s">
        <v>48</v>
      </c>
      <c r="E58" s="87"/>
      <c r="F58" s="35">
        <v>4800</v>
      </c>
      <c r="G58" s="3"/>
      <c r="H58" s="40"/>
      <c r="I58" s="37"/>
      <c r="J58" s="25"/>
      <c r="K58" s="43"/>
      <c r="L58" s="44"/>
      <c r="M58" s="119"/>
    </row>
    <row r="59" spans="1:13">
      <c r="B59" s="127"/>
      <c r="C59" s="127"/>
      <c r="D59" s="30"/>
      <c r="E59" s="89" t="s">
        <v>24</v>
      </c>
      <c r="F59" s="99">
        <f>SUM(F57:F58)</f>
        <v>15520</v>
      </c>
      <c r="G59" s="3"/>
      <c r="H59" s="114"/>
      <c r="I59" s="37"/>
      <c r="J59" s="25"/>
      <c r="K59" s="43"/>
      <c r="L59" s="44"/>
      <c r="M59" s="119"/>
    </row>
    <row r="60" spans="1:13">
      <c r="B60" s="127"/>
      <c r="C60" s="127"/>
      <c r="D60" s="30"/>
      <c r="E60" s="89"/>
      <c r="F60" s="99"/>
      <c r="G60" s="3"/>
      <c r="H60" s="36"/>
      <c r="I60" s="37"/>
      <c r="J60" s="25"/>
      <c r="K60" s="43"/>
      <c r="L60" s="44"/>
      <c r="M60" s="119"/>
    </row>
    <row r="61" spans="1:13" s="11" customFormat="1">
      <c r="B61" s="29" t="s">
        <v>51</v>
      </c>
      <c r="C61" s="43"/>
      <c r="D61" s="43"/>
      <c r="E61" s="142"/>
      <c r="F61" s="143"/>
      <c r="G61" s="13"/>
      <c r="H61" s="36"/>
      <c r="I61" s="37"/>
      <c r="J61" s="25"/>
      <c r="K61" s="43"/>
      <c r="L61" s="44"/>
      <c r="M61" s="25"/>
    </row>
    <row r="62" spans="1:13">
      <c r="B62" s="127" t="s">
        <v>52</v>
      </c>
      <c r="C62" s="144" t="s">
        <v>273</v>
      </c>
      <c r="D62" s="30" t="s">
        <v>53</v>
      </c>
      <c r="E62" s="87">
        <v>700022</v>
      </c>
      <c r="F62" s="35">
        <v>13851</v>
      </c>
      <c r="G62" s="3"/>
      <c r="H62" s="37"/>
      <c r="I62" s="37"/>
      <c r="J62" s="25"/>
      <c r="K62" s="43"/>
      <c r="L62" s="44"/>
      <c r="M62" s="119"/>
    </row>
    <row r="63" spans="1:13">
      <c r="B63" s="98" t="s">
        <v>54</v>
      </c>
      <c r="C63" s="30" t="s">
        <v>55</v>
      </c>
      <c r="D63" s="30" t="s">
        <v>48</v>
      </c>
      <c r="E63" s="121"/>
      <c r="F63" s="35">
        <v>1490</v>
      </c>
      <c r="G63" s="3"/>
      <c r="H63" s="37"/>
      <c r="I63" s="37"/>
      <c r="J63" s="25"/>
      <c r="K63" s="43"/>
      <c r="L63" s="44"/>
      <c r="M63" s="119"/>
    </row>
    <row r="64" spans="1:13">
      <c r="B64" s="141" t="s">
        <v>274</v>
      </c>
      <c r="C64" s="30"/>
      <c r="D64" s="30"/>
      <c r="E64" s="89" t="s">
        <v>24</v>
      </c>
      <c r="F64" s="99">
        <f>SUM(F62:F63)</f>
        <v>15341</v>
      </c>
      <c r="G64" s="3"/>
      <c r="H64" s="38"/>
      <c r="I64" s="37"/>
      <c r="J64" s="25"/>
      <c r="K64" s="43"/>
      <c r="L64" s="44"/>
      <c r="M64" s="119"/>
    </row>
    <row r="65" spans="2:13">
      <c r="B65" s="141"/>
      <c r="C65" s="30"/>
      <c r="D65" s="30"/>
      <c r="E65" s="89"/>
      <c r="F65" s="99"/>
      <c r="G65" s="3"/>
      <c r="H65" s="37"/>
      <c r="I65" s="37"/>
      <c r="J65" s="25"/>
      <c r="K65" s="43"/>
      <c r="L65" s="44"/>
      <c r="M65" s="119"/>
    </row>
    <row r="66" spans="2:13">
      <c r="B66" s="98"/>
      <c r="C66" s="30"/>
      <c r="D66" s="30"/>
      <c r="E66" s="89"/>
      <c r="F66" s="99"/>
      <c r="G66" s="3"/>
      <c r="H66" s="37"/>
      <c r="I66" s="37"/>
      <c r="J66" s="25"/>
      <c r="K66" s="43"/>
      <c r="L66" s="44"/>
      <c r="M66" s="119"/>
    </row>
    <row r="67" spans="2:13">
      <c r="B67" s="33" t="s">
        <v>56</v>
      </c>
      <c r="C67" s="30"/>
      <c r="D67" s="30"/>
      <c r="E67" s="89"/>
      <c r="F67" s="129"/>
      <c r="G67" s="3"/>
      <c r="H67" s="37"/>
      <c r="I67" s="37"/>
      <c r="J67" s="25"/>
      <c r="K67" s="43"/>
      <c r="L67" s="44"/>
      <c r="M67" s="119"/>
    </row>
    <row r="68" spans="2:13">
      <c r="B68" s="98" t="s">
        <v>57</v>
      </c>
      <c r="C68" s="30" t="s">
        <v>58</v>
      </c>
      <c r="D68" s="30" t="s">
        <v>48</v>
      </c>
      <c r="E68" s="89"/>
      <c r="F68" s="35">
        <v>3640</v>
      </c>
      <c r="G68" s="3"/>
      <c r="H68" s="38"/>
      <c r="I68" s="37"/>
      <c r="J68" s="25"/>
      <c r="K68" s="43"/>
      <c r="L68" s="44"/>
      <c r="M68" s="119"/>
    </row>
    <row r="69" spans="2:13">
      <c r="B69" s="141" t="s">
        <v>275</v>
      </c>
      <c r="C69" s="30"/>
      <c r="D69" s="30"/>
      <c r="E69" s="89"/>
      <c r="F69" s="35"/>
      <c r="G69" s="3"/>
      <c r="H69" s="37"/>
      <c r="I69" s="37"/>
      <c r="J69" s="25"/>
      <c r="K69" s="43"/>
      <c r="L69" s="44"/>
      <c r="M69" s="119"/>
    </row>
    <row r="70" spans="2:13">
      <c r="B70" s="141" t="s">
        <v>260</v>
      </c>
      <c r="C70" s="30"/>
      <c r="D70" s="30"/>
      <c r="E70" s="89"/>
      <c r="F70" s="35"/>
      <c r="G70" s="3"/>
      <c r="H70" s="37"/>
      <c r="I70" s="37"/>
      <c r="J70" s="25"/>
      <c r="K70" s="43"/>
      <c r="L70" s="44"/>
      <c r="M70" s="119"/>
    </row>
    <row r="71" spans="2:13">
      <c r="B71" s="98"/>
      <c r="C71" s="30"/>
      <c r="D71" s="30"/>
      <c r="E71" s="89"/>
      <c r="F71" s="35"/>
      <c r="G71" s="3"/>
      <c r="H71" s="37"/>
      <c r="I71" s="37"/>
      <c r="J71" s="25"/>
      <c r="K71" s="43"/>
      <c r="L71" s="44"/>
      <c r="M71" s="119"/>
    </row>
    <row r="72" spans="2:13">
      <c r="B72" s="98"/>
      <c r="C72" s="30"/>
      <c r="D72" s="30"/>
      <c r="E72" s="89"/>
      <c r="F72" s="35"/>
      <c r="G72" s="3"/>
      <c r="H72" s="37"/>
      <c r="I72" s="37"/>
      <c r="J72" s="25"/>
      <c r="K72" s="43"/>
      <c r="L72" s="44"/>
      <c r="M72" s="119"/>
    </row>
    <row r="73" spans="2:13">
      <c r="B73" s="33" t="s">
        <v>247</v>
      </c>
      <c r="C73" s="30"/>
      <c r="D73" s="30"/>
      <c r="E73" s="89"/>
      <c r="F73" s="35"/>
      <c r="G73" s="3"/>
      <c r="H73" s="37"/>
      <c r="I73" s="37"/>
      <c r="J73" s="25"/>
      <c r="K73" s="43"/>
      <c r="L73" s="44"/>
      <c r="M73" s="119"/>
    </row>
    <row r="74" spans="2:13">
      <c r="B74" s="98" t="s">
        <v>248</v>
      </c>
      <c r="C74" s="144" t="s">
        <v>273</v>
      </c>
      <c r="D74" s="30" t="s">
        <v>64</v>
      </c>
      <c r="E74" s="87" t="s">
        <v>263</v>
      </c>
      <c r="F74" s="35">
        <v>9490</v>
      </c>
      <c r="G74" s="3"/>
      <c r="H74" s="38"/>
      <c r="I74" s="37"/>
      <c r="J74" s="25"/>
      <c r="K74" s="43"/>
      <c r="L74" s="44"/>
      <c r="M74" s="119"/>
    </row>
    <row r="75" spans="2:13">
      <c r="B75" s="98" t="s">
        <v>249</v>
      </c>
      <c r="C75" s="144" t="s">
        <v>273</v>
      </c>
      <c r="D75" s="30" t="s">
        <v>64</v>
      </c>
      <c r="E75" s="87" t="s">
        <v>264</v>
      </c>
      <c r="F75" s="35">
        <v>1295</v>
      </c>
      <c r="G75" s="3"/>
      <c r="H75" s="37"/>
      <c r="I75" s="38"/>
      <c r="J75" s="25"/>
      <c r="K75" s="43"/>
      <c r="L75" s="44"/>
      <c r="M75" s="119"/>
    </row>
    <row r="76" spans="2:13">
      <c r="B76" s="98" t="s">
        <v>250</v>
      </c>
      <c r="C76" s="144" t="s">
        <v>273</v>
      </c>
      <c r="D76" s="30" t="s">
        <v>64</v>
      </c>
      <c r="E76" s="87" t="s">
        <v>265</v>
      </c>
      <c r="F76" s="35">
        <v>2985</v>
      </c>
      <c r="G76" s="3"/>
      <c r="H76" s="37"/>
      <c r="I76" s="38"/>
      <c r="J76" s="25"/>
      <c r="K76" s="43"/>
      <c r="L76" s="44"/>
      <c r="M76" s="119"/>
    </row>
    <row r="77" spans="2:13">
      <c r="B77" s="98" t="s">
        <v>259</v>
      </c>
      <c r="C77" s="144" t="s">
        <v>273</v>
      </c>
      <c r="D77" s="30" t="s">
        <v>64</v>
      </c>
      <c r="E77" s="87" t="s">
        <v>266</v>
      </c>
      <c r="F77" s="35">
        <v>1489</v>
      </c>
      <c r="G77" s="3"/>
      <c r="H77" s="37"/>
      <c r="I77" s="38"/>
      <c r="J77" s="25"/>
      <c r="K77" s="43"/>
      <c r="L77" s="44"/>
      <c r="M77" s="119"/>
    </row>
    <row r="78" spans="2:13">
      <c r="B78" s="98"/>
      <c r="C78" s="30"/>
      <c r="D78" s="30"/>
      <c r="E78" s="89" t="s">
        <v>24</v>
      </c>
      <c r="F78" s="99">
        <f>SUM(F74:F77)</f>
        <v>15259</v>
      </c>
      <c r="G78" s="3"/>
      <c r="H78" s="37"/>
      <c r="I78" s="37"/>
      <c r="J78" s="25"/>
      <c r="K78" s="43"/>
      <c r="L78" s="44"/>
      <c r="M78" s="119"/>
    </row>
    <row r="79" spans="2:13">
      <c r="B79" s="98"/>
      <c r="C79" s="30"/>
      <c r="D79" s="30"/>
      <c r="E79" s="89"/>
      <c r="F79" s="99"/>
      <c r="G79" s="3"/>
      <c r="H79" s="37"/>
      <c r="I79" s="37"/>
      <c r="J79" s="25"/>
      <c r="K79" s="43"/>
      <c r="L79" s="44"/>
      <c r="M79" s="119"/>
    </row>
    <row r="80" spans="2:13">
      <c r="B80" s="2"/>
      <c r="C80" s="1"/>
      <c r="D80" s="1"/>
      <c r="E80" s="4"/>
      <c r="F80" s="12"/>
      <c r="G80" s="3"/>
      <c r="H80" s="37"/>
      <c r="I80" s="37"/>
      <c r="J80" s="25"/>
      <c r="K80" s="43"/>
      <c r="L80" s="44"/>
      <c r="M80" s="119"/>
    </row>
    <row r="81" spans="1:13">
      <c r="A81" s="65"/>
      <c r="B81" s="149" t="s">
        <v>59</v>
      </c>
      <c r="C81" s="150"/>
      <c r="D81" s="151"/>
      <c r="E81" s="66"/>
      <c r="F81" s="69"/>
      <c r="G81" s="3"/>
      <c r="H81" s="37"/>
      <c r="I81" s="37"/>
      <c r="J81" s="25"/>
      <c r="K81" s="43"/>
      <c r="L81" s="44"/>
      <c r="M81" s="119"/>
    </row>
    <row r="82" spans="1:13">
      <c r="A82" s="53"/>
      <c r="B82" s="55" t="s">
        <v>60</v>
      </c>
      <c r="C82" s="54"/>
      <c r="D82" s="54"/>
      <c r="E82" s="56"/>
      <c r="F82" s="57"/>
      <c r="G82" s="3"/>
      <c r="H82" s="41"/>
      <c r="I82" s="37"/>
      <c r="J82" s="25"/>
      <c r="K82" s="43"/>
      <c r="L82" s="44"/>
      <c r="M82" s="119"/>
    </row>
    <row r="83" spans="1:13">
      <c r="B83" s="127" t="s">
        <v>61</v>
      </c>
      <c r="C83" s="144" t="s">
        <v>273</v>
      </c>
      <c r="D83" s="30" t="s">
        <v>62</v>
      </c>
      <c r="E83" s="121"/>
      <c r="F83" s="31">
        <v>10000</v>
      </c>
      <c r="G83" s="3"/>
      <c r="H83" s="37"/>
      <c r="I83" s="37"/>
      <c r="J83" s="25"/>
      <c r="K83" s="43"/>
      <c r="L83" s="44"/>
      <c r="M83" s="119"/>
    </row>
    <row r="84" spans="1:13">
      <c r="B84" s="127" t="s">
        <v>63</v>
      </c>
      <c r="C84" s="144" t="s">
        <v>273</v>
      </c>
      <c r="D84" s="30" t="s">
        <v>64</v>
      </c>
      <c r="E84" s="121"/>
      <c r="F84" s="31">
        <v>9000</v>
      </c>
      <c r="G84" s="3"/>
      <c r="H84" s="37"/>
      <c r="I84" s="37"/>
      <c r="J84" s="25"/>
      <c r="K84" s="43"/>
      <c r="L84" s="44"/>
      <c r="M84" s="119"/>
    </row>
    <row r="85" spans="1:13">
      <c r="B85" s="127" t="s">
        <v>65</v>
      </c>
      <c r="C85" s="144" t="s">
        <v>273</v>
      </c>
      <c r="D85" s="30" t="s">
        <v>66</v>
      </c>
      <c r="E85" s="121"/>
      <c r="F85" s="31">
        <v>9000</v>
      </c>
      <c r="G85" s="3"/>
      <c r="H85" s="37"/>
      <c r="I85" s="37"/>
      <c r="J85" s="25"/>
      <c r="K85" s="43"/>
      <c r="L85" s="44"/>
      <c r="M85" s="119"/>
    </row>
    <row r="86" spans="1:13">
      <c r="B86" s="127" t="s">
        <v>67</v>
      </c>
      <c r="C86" s="144" t="s">
        <v>273</v>
      </c>
      <c r="D86" s="30" t="s">
        <v>68</v>
      </c>
      <c r="E86" s="121"/>
      <c r="F86" s="31">
        <v>9000</v>
      </c>
      <c r="G86" s="3"/>
      <c r="H86" s="37"/>
      <c r="I86" s="37"/>
      <c r="J86" s="25"/>
      <c r="K86" s="43"/>
      <c r="L86" s="44"/>
      <c r="M86" s="119"/>
    </row>
    <row r="87" spans="1:13">
      <c r="B87" s="128" t="s">
        <v>69</v>
      </c>
      <c r="C87" s="144" t="s">
        <v>273</v>
      </c>
      <c r="D87" s="43" t="s">
        <v>70</v>
      </c>
      <c r="E87" s="44"/>
      <c r="F87" s="31">
        <v>9000</v>
      </c>
      <c r="G87" s="3"/>
      <c r="H87" s="37"/>
      <c r="I87" s="37"/>
      <c r="J87" s="25"/>
      <c r="K87" s="43"/>
      <c r="L87" s="44"/>
      <c r="M87" s="119"/>
    </row>
    <row r="88" spans="1:13">
      <c r="B88" s="127" t="s">
        <v>71</v>
      </c>
      <c r="C88" s="144" t="s">
        <v>273</v>
      </c>
      <c r="D88" s="30" t="s">
        <v>37</v>
      </c>
      <c r="E88" s="121"/>
      <c r="F88" s="31">
        <v>9000</v>
      </c>
      <c r="G88" s="3"/>
      <c r="H88" s="37"/>
      <c r="I88" s="37"/>
      <c r="J88" s="25"/>
      <c r="K88" s="43"/>
      <c r="L88" s="44"/>
      <c r="M88" s="119"/>
    </row>
    <row r="89" spans="1:13">
      <c r="B89" s="127" t="s">
        <v>72</v>
      </c>
      <c r="C89" s="144" t="s">
        <v>273</v>
      </c>
      <c r="D89" s="30" t="s">
        <v>53</v>
      </c>
      <c r="E89" s="121"/>
      <c r="F89" s="31">
        <v>9000</v>
      </c>
      <c r="G89" s="3"/>
      <c r="H89" s="37"/>
      <c r="I89" s="37"/>
      <c r="J89" s="25"/>
      <c r="K89" s="43"/>
      <c r="L89" s="44"/>
      <c r="M89" s="119"/>
    </row>
    <row r="90" spans="1:13">
      <c r="B90" s="127" t="s">
        <v>73</v>
      </c>
      <c r="C90" s="144" t="s">
        <v>273</v>
      </c>
      <c r="D90" s="30" t="s">
        <v>74</v>
      </c>
      <c r="E90" s="121"/>
      <c r="F90" s="31">
        <v>9000</v>
      </c>
      <c r="G90" s="3"/>
      <c r="H90" s="37"/>
      <c r="I90" s="37"/>
      <c r="J90" s="25"/>
      <c r="K90" s="43"/>
      <c r="L90" s="44"/>
      <c r="M90" s="119"/>
    </row>
    <row r="91" spans="1:13">
      <c r="B91" s="127"/>
      <c r="C91" s="30"/>
      <c r="D91" s="30"/>
      <c r="E91" s="121"/>
      <c r="F91" s="31"/>
      <c r="G91" s="3"/>
      <c r="H91" s="37"/>
      <c r="I91" s="37"/>
      <c r="J91" s="25"/>
      <c r="K91" s="43"/>
      <c r="L91" s="44"/>
      <c r="M91" s="119"/>
    </row>
    <row r="92" spans="1:13">
      <c r="B92" s="2"/>
      <c r="C92" s="1"/>
      <c r="D92" s="1"/>
      <c r="E92" s="4"/>
      <c r="F92" s="12"/>
      <c r="G92" s="3"/>
      <c r="H92" s="37"/>
      <c r="I92" s="37"/>
      <c r="J92" s="25"/>
      <c r="K92" s="43"/>
      <c r="L92" s="44"/>
      <c r="M92" s="119"/>
    </row>
    <row r="93" spans="1:13">
      <c r="A93" s="65"/>
      <c r="B93" s="155" t="s">
        <v>75</v>
      </c>
      <c r="C93" s="156"/>
      <c r="D93" s="157"/>
      <c r="E93" s="66"/>
      <c r="F93" s="67"/>
      <c r="G93" s="3"/>
      <c r="H93" s="37"/>
      <c r="I93" s="37"/>
      <c r="J93" s="25"/>
      <c r="K93" s="43"/>
      <c r="L93" s="44"/>
      <c r="M93" s="119"/>
    </row>
    <row r="94" spans="1:13">
      <c r="A94" s="65"/>
      <c r="B94" s="155"/>
      <c r="C94" s="156"/>
      <c r="D94" s="157"/>
      <c r="E94" s="66"/>
      <c r="F94" s="67"/>
      <c r="G94" s="3"/>
      <c r="H94" s="37"/>
      <c r="I94" s="37"/>
      <c r="J94" s="25"/>
      <c r="K94" s="43"/>
      <c r="L94" s="44"/>
      <c r="M94" s="119"/>
    </row>
    <row r="95" spans="1:13">
      <c r="A95" s="65"/>
      <c r="B95" s="155"/>
      <c r="C95" s="156"/>
      <c r="D95" s="157"/>
      <c r="E95" s="66"/>
      <c r="F95" s="67"/>
      <c r="G95" s="3"/>
      <c r="H95" s="37"/>
      <c r="I95" s="37"/>
      <c r="J95" s="25"/>
      <c r="K95" s="43"/>
      <c r="L95" s="44"/>
      <c r="M95" s="119"/>
    </row>
    <row r="96" spans="1:13">
      <c r="A96" s="53"/>
      <c r="B96" s="55" t="s">
        <v>76</v>
      </c>
      <c r="C96" s="54"/>
      <c r="D96" s="54"/>
      <c r="E96" s="56"/>
      <c r="F96" s="57"/>
      <c r="G96" s="3"/>
      <c r="H96" s="41"/>
      <c r="I96" s="37"/>
      <c r="J96" s="25"/>
      <c r="K96" s="130"/>
      <c r="L96" s="44"/>
      <c r="M96" s="119"/>
    </row>
    <row r="97" spans="1:13">
      <c r="B97" s="127" t="s">
        <v>77</v>
      </c>
      <c r="C97" s="144" t="s">
        <v>273</v>
      </c>
      <c r="D97" s="30" t="s">
        <v>78</v>
      </c>
      <c r="E97" s="121"/>
      <c r="F97" s="31">
        <v>6155</v>
      </c>
      <c r="G97" s="3"/>
      <c r="H97" s="37"/>
      <c r="I97" s="37"/>
      <c r="J97" s="25"/>
      <c r="K97" s="43"/>
      <c r="L97" s="44"/>
      <c r="M97" s="119"/>
    </row>
    <row r="98" spans="1:13">
      <c r="B98" s="127" t="s">
        <v>79</v>
      </c>
      <c r="C98" s="144" t="s">
        <v>273</v>
      </c>
      <c r="D98" s="30" t="s">
        <v>80</v>
      </c>
      <c r="E98" s="121"/>
      <c r="F98" s="31">
        <v>23609</v>
      </c>
      <c r="G98" s="3"/>
      <c r="H98" s="37"/>
      <c r="I98" s="37"/>
      <c r="J98" s="25"/>
      <c r="K98" s="43"/>
      <c r="L98" s="44"/>
      <c r="M98" s="119"/>
    </row>
    <row r="99" spans="1:13">
      <c r="B99" s="127" t="s">
        <v>81</v>
      </c>
      <c r="C99" s="144" t="s">
        <v>273</v>
      </c>
      <c r="D99" s="30" t="s">
        <v>64</v>
      </c>
      <c r="E99" s="121"/>
      <c r="F99" s="31">
        <v>6300</v>
      </c>
      <c r="G99" s="3"/>
      <c r="H99" s="37"/>
      <c r="I99" s="37"/>
      <c r="J99" s="25"/>
      <c r="K99" s="43"/>
      <c r="L99" s="44"/>
      <c r="M99" s="119"/>
    </row>
    <row r="100" spans="1:13">
      <c r="B100" s="127" t="s">
        <v>44</v>
      </c>
      <c r="C100" s="30"/>
      <c r="D100" s="30"/>
      <c r="E100" s="121"/>
      <c r="F100" s="31"/>
      <c r="G100" s="3"/>
      <c r="H100" s="37"/>
      <c r="I100" s="37"/>
      <c r="J100" s="25"/>
      <c r="K100" s="43"/>
      <c r="L100" s="44"/>
      <c r="M100" s="119"/>
    </row>
    <row r="101" spans="1:13">
      <c r="B101" s="127"/>
      <c r="C101" s="30"/>
      <c r="D101" s="30"/>
      <c r="E101" s="121"/>
      <c r="F101" s="31"/>
      <c r="G101" s="3"/>
      <c r="H101" s="37"/>
      <c r="I101" s="37"/>
      <c r="J101" s="25"/>
      <c r="K101" s="43"/>
      <c r="L101" s="44"/>
      <c r="M101" s="119"/>
    </row>
    <row r="102" spans="1:13">
      <c r="B102" s="2"/>
      <c r="C102" s="1"/>
      <c r="D102" s="1"/>
      <c r="E102" s="4"/>
      <c r="F102" s="12"/>
      <c r="G102" s="3"/>
      <c r="H102" s="37"/>
      <c r="I102" s="37"/>
      <c r="J102" s="25"/>
      <c r="K102" s="43"/>
      <c r="L102" s="44"/>
      <c r="M102" s="119"/>
    </row>
    <row r="103" spans="1:13">
      <c r="A103" s="65"/>
      <c r="B103" s="155" t="s">
        <v>82</v>
      </c>
      <c r="C103" s="156"/>
      <c r="D103" s="157"/>
      <c r="E103" s="66"/>
      <c r="F103" s="67"/>
      <c r="G103" s="3"/>
      <c r="H103" s="37"/>
      <c r="I103" s="37"/>
      <c r="J103" s="25"/>
      <c r="K103" s="43"/>
      <c r="L103" s="44"/>
      <c r="M103" s="119"/>
    </row>
    <row r="104" spans="1:13">
      <c r="A104" s="65"/>
      <c r="B104" s="155"/>
      <c r="C104" s="156"/>
      <c r="D104" s="157"/>
      <c r="E104" s="66"/>
      <c r="F104" s="67"/>
      <c r="G104" s="3"/>
      <c r="H104" s="37"/>
      <c r="I104" s="37"/>
      <c r="J104" s="25"/>
      <c r="K104" s="43"/>
      <c r="L104" s="44"/>
      <c r="M104" s="119"/>
    </row>
    <row r="105" spans="1:13">
      <c r="A105" s="65"/>
      <c r="B105" s="155"/>
      <c r="C105" s="156"/>
      <c r="D105" s="157"/>
      <c r="E105" s="66"/>
      <c r="F105" s="67"/>
      <c r="G105" s="3"/>
      <c r="H105" s="37"/>
      <c r="I105" s="37"/>
      <c r="J105" s="25"/>
      <c r="K105" s="43"/>
      <c r="L105" s="44"/>
      <c r="M105" s="119"/>
    </row>
    <row r="106" spans="1:13">
      <c r="A106" s="65"/>
      <c r="B106" s="155"/>
      <c r="C106" s="156"/>
      <c r="D106" s="157"/>
      <c r="E106" s="66"/>
      <c r="F106" s="67"/>
      <c r="G106" s="3"/>
      <c r="H106" s="37"/>
      <c r="I106" s="37"/>
      <c r="J106" s="25"/>
      <c r="K106" s="43"/>
      <c r="L106" s="44"/>
      <c r="M106" s="119"/>
    </row>
    <row r="107" spans="1:13">
      <c r="A107" s="53"/>
      <c r="B107" s="55" t="s">
        <v>83</v>
      </c>
      <c r="C107" s="54"/>
      <c r="D107" s="54"/>
      <c r="E107" s="56"/>
      <c r="F107" s="57"/>
      <c r="G107" s="3"/>
      <c r="H107" s="37"/>
      <c r="I107" s="37"/>
      <c r="J107" s="25"/>
      <c r="K107" s="43"/>
      <c r="L107" s="44"/>
      <c r="M107" s="119"/>
    </row>
    <row r="108" spans="1:13">
      <c r="B108" s="33" t="s">
        <v>84</v>
      </c>
      <c r="C108" s="30"/>
      <c r="D108" s="30"/>
      <c r="E108" s="121"/>
      <c r="F108" s="31"/>
      <c r="G108" s="3"/>
      <c r="H108" s="31"/>
      <c r="J108" s="21"/>
      <c r="K108" s="30"/>
      <c r="L108" s="121"/>
      <c r="M108" s="21"/>
    </row>
    <row r="109" spans="1:13">
      <c r="B109" s="30" t="s">
        <v>85</v>
      </c>
      <c r="C109" s="30" t="s">
        <v>86</v>
      </c>
      <c r="D109" s="30" t="s">
        <v>48</v>
      </c>
      <c r="E109" s="30"/>
      <c r="F109" s="31">
        <v>1730</v>
      </c>
      <c r="G109" s="3"/>
      <c r="H109" s="100"/>
      <c r="J109" s="21"/>
      <c r="K109" s="30"/>
      <c r="L109" s="121"/>
      <c r="M109" s="21"/>
    </row>
    <row r="110" spans="1:13">
      <c r="B110" s="30" t="s">
        <v>87</v>
      </c>
      <c r="C110" s="30" t="s">
        <v>88</v>
      </c>
      <c r="D110" s="30" t="s">
        <v>48</v>
      </c>
      <c r="E110" s="30"/>
      <c r="F110" s="31">
        <v>600</v>
      </c>
      <c r="G110" s="3"/>
      <c r="H110" s="100"/>
      <c r="J110" s="21"/>
      <c r="K110" s="30"/>
      <c r="L110" s="121"/>
      <c r="M110" s="21"/>
    </row>
    <row r="111" spans="1:13">
      <c r="B111" s="30"/>
      <c r="C111" s="30"/>
      <c r="D111" s="30"/>
      <c r="E111" s="89" t="s">
        <v>24</v>
      </c>
      <c r="F111" s="99">
        <f>SUM(F109:F110)</f>
        <v>2330</v>
      </c>
      <c r="G111" s="3"/>
      <c r="H111" s="114"/>
      <c r="J111" s="21"/>
      <c r="K111" s="30"/>
      <c r="L111" s="121"/>
      <c r="M111" s="21"/>
    </row>
    <row r="112" spans="1:13">
      <c r="B112" s="30"/>
      <c r="C112" s="30"/>
      <c r="D112" s="30"/>
      <c r="E112" s="89"/>
      <c r="F112" s="99"/>
      <c r="G112" s="3"/>
      <c r="H112" s="31"/>
      <c r="J112" s="21"/>
      <c r="K112" s="30"/>
      <c r="L112" s="121"/>
      <c r="M112" s="21"/>
    </row>
    <row r="113" spans="1:14">
      <c r="B113" s="33" t="s">
        <v>89</v>
      </c>
      <c r="C113" s="30"/>
      <c r="D113" s="30"/>
      <c r="E113" s="121"/>
      <c r="F113" s="31"/>
      <c r="G113" s="3"/>
      <c r="H113" s="31"/>
      <c r="J113" s="21"/>
      <c r="K113" s="30"/>
      <c r="L113" s="121"/>
      <c r="M113" s="21"/>
    </row>
    <row r="114" spans="1:14">
      <c r="B114" s="127" t="s">
        <v>90</v>
      </c>
      <c r="C114" s="30" t="s">
        <v>91</v>
      </c>
      <c r="D114" s="30" t="s">
        <v>48</v>
      </c>
      <c r="E114" s="121"/>
      <c r="F114" s="35">
        <v>2840</v>
      </c>
      <c r="G114" s="3"/>
      <c r="H114" s="31"/>
      <c r="J114" s="21"/>
      <c r="K114" s="30"/>
      <c r="L114" s="121"/>
      <c r="M114" s="21"/>
    </row>
    <row r="115" spans="1:14">
      <c r="B115" s="127" t="s">
        <v>92</v>
      </c>
      <c r="C115" s="30" t="s">
        <v>93</v>
      </c>
      <c r="D115" s="30" t="s">
        <v>48</v>
      </c>
      <c r="E115" s="121"/>
      <c r="F115" s="35">
        <v>500</v>
      </c>
      <c r="G115" s="3"/>
      <c r="H115" s="31"/>
      <c r="J115" s="21"/>
      <c r="K115" s="30"/>
      <c r="L115" s="121"/>
      <c r="M115" s="21"/>
    </row>
    <row r="116" spans="1:14">
      <c r="B116" s="127"/>
      <c r="C116" s="30"/>
      <c r="D116" s="30"/>
      <c r="E116" s="89" t="s">
        <v>24</v>
      </c>
      <c r="F116" s="99">
        <f>SUM(F114:F115)</f>
        <v>3340</v>
      </c>
      <c r="G116" s="3"/>
      <c r="H116" s="38"/>
      <c r="J116" s="21"/>
      <c r="K116" s="30"/>
      <c r="L116" s="121"/>
      <c r="M116" s="21"/>
    </row>
    <row r="117" spans="1:14">
      <c r="B117" s="127"/>
      <c r="C117" s="30"/>
      <c r="D117" s="30"/>
      <c r="E117" s="89"/>
      <c r="F117" s="99"/>
      <c r="G117" s="3"/>
      <c r="H117" s="31"/>
      <c r="J117" s="21"/>
      <c r="K117" s="30"/>
      <c r="L117" s="121"/>
      <c r="M117" s="21"/>
    </row>
    <row r="118" spans="1:14">
      <c r="B118" s="127"/>
      <c r="C118" s="30"/>
      <c r="D118" s="30"/>
      <c r="E118" s="121"/>
      <c r="F118" s="31"/>
      <c r="G118" s="3"/>
      <c r="H118" s="31"/>
      <c r="J118" s="21"/>
      <c r="K118" s="30"/>
      <c r="L118" s="121"/>
      <c r="M118" s="21"/>
    </row>
    <row r="119" spans="1:14">
      <c r="A119" s="53"/>
      <c r="B119" s="55" t="s">
        <v>94</v>
      </c>
      <c r="C119" s="54"/>
      <c r="D119" s="54"/>
      <c r="E119" s="56"/>
      <c r="F119" s="57"/>
      <c r="G119" s="3"/>
      <c r="H119" s="31"/>
      <c r="I119" s="42"/>
      <c r="J119" s="119"/>
      <c r="K119" s="30"/>
      <c r="L119" s="121"/>
      <c r="M119" s="119"/>
    </row>
    <row r="120" spans="1:14">
      <c r="B120" s="127" t="s">
        <v>95</v>
      </c>
      <c r="C120" s="127" t="s">
        <v>96</v>
      </c>
      <c r="D120" s="30" t="s">
        <v>48</v>
      </c>
      <c r="E120" s="121"/>
      <c r="F120" s="31">
        <v>190</v>
      </c>
      <c r="G120" s="3"/>
      <c r="H120" s="31">
        <f>F120</f>
        <v>190</v>
      </c>
      <c r="I120" s="42"/>
      <c r="J120" s="21"/>
      <c r="K120" s="45">
        <f>F120</f>
        <v>190</v>
      </c>
      <c r="L120" s="121"/>
      <c r="M120" s="21"/>
      <c r="N120"/>
    </row>
    <row r="121" spans="1:14">
      <c r="B121" s="127" t="s">
        <v>97</v>
      </c>
      <c r="C121" s="30" t="s">
        <v>229</v>
      </c>
      <c r="D121" s="30" t="s">
        <v>48</v>
      </c>
      <c r="E121" s="121"/>
      <c r="F121" s="31">
        <v>40</v>
      </c>
      <c r="G121" s="3"/>
      <c r="H121" s="31">
        <f t="shared" ref="H121:H129" si="0">F121</f>
        <v>40</v>
      </c>
      <c r="J121" s="21"/>
      <c r="K121" s="30"/>
      <c r="L121" s="121"/>
      <c r="M121" s="21"/>
    </row>
    <row r="122" spans="1:14">
      <c r="B122" s="127" t="s">
        <v>98</v>
      </c>
      <c r="C122" s="30" t="s">
        <v>272</v>
      </c>
      <c r="D122" s="30" t="s">
        <v>48</v>
      </c>
      <c r="E122" s="121"/>
      <c r="F122" s="31">
        <v>2630</v>
      </c>
      <c r="G122" s="3"/>
      <c r="H122" s="31">
        <f t="shared" si="0"/>
        <v>2630</v>
      </c>
      <c r="I122" s="42"/>
      <c r="J122" s="119"/>
      <c r="K122" s="30"/>
      <c r="L122" s="121"/>
      <c r="M122" s="119"/>
      <c r="N122"/>
    </row>
    <row r="123" spans="1:14">
      <c r="B123" s="127" t="s">
        <v>99</v>
      </c>
      <c r="C123" s="30" t="s">
        <v>100</v>
      </c>
      <c r="D123" s="30" t="s">
        <v>48</v>
      </c>
      <c r="E123" s="121"/>
      <c r="F123" s="31">
        <v>20</v>
      </c>
      <c r="G123" s="3"/>
      <c r="H123" s="31">
        <f t="shared" si="0"/>
        <v>20</v>
      </c>
      <c r="I123" s="42"/>
      <c r="J123" s="119"/>
      <c r="K123" s="45">
        <f>F123</f>
        <v>20</v>
      </c>
      <c r="L123" s="121"/>
      <c r="M123" s="119"/>
      <c r="N123" s="127"/>
    </row>
    <row r="124" spans="1:14">
      <c r="B124" s="127" t="s">
        <v>101</v>
      </c>
      <c r="C124" s="30" t="s">
        <v>102</v>
      </c>
      <c r="D124" s="30" t="s">
        <v>48</v>
      </c>
      <c r="E124" s="121"/>
      <c r="F124" s="31">
        <v>40</v>
      </c>
      <c r="G124" s="3"/>
      <c r="H124" s="31">
        <f t="shared" si="0"/>
        <v>40</v>
      </c>
      <c r="I124" s="42"/>
      <c r="J124" s="119"/>
      <c r="K124" s="42"/>
      <c r="L124" s="121"/>
      <c r="M124" s="119"/>
      <c r="N124" s="127"/>
    </row>
    <row r="125" spans="1:14">
      <c r="B125" s="127" t="s">
        <v>103</v>
      </c>
      <c r="C125" s="30" t="s">
        <v>104</v>
      </c>
      <c r="D125" s="30" t="s">
        <v>48</v>
      </c>
      <c r="E125" s="121"/>
      <c r="F125" s="31">
        <v>120</v>
      </c>
      <c r="G125" s="3"/>
      <c r="H125" s="31">
        <f t="shared" si="0"/>
        <v>120</v>
      </c>
      <c r="I125" s="42"/>
      <c r="J125" s="119"/>
      <c r="K125" s="42"/>
      <c r="L125" s="121"/>
      <c r="M125" s="119"/>
      <c r="N125" s="127"/>
    </row>
    <row r="126" spans="1:14">
      <c r="B126" s="127" t="s">
        <v>105</v>
      </c>
      <c r="C126" s="30" t="s">
        <v>106</v>
      </c>
      <c r="D126" s="30" t="s">
        <v>48</v>
      </c>
      <c r="E126" s="121"/>
      <c r="F126" s="31">
        <v>400</v>
      </c>
      <c r="G126" s="3"/>
      <c r="H126" s="31">
        <f t="shared" si="0"/>
        <v>400</v>
      </c>
      <c r="I126" s="42"/>
      <c r="J126" s="119"/>
      <c r="K126" s="42"/>
      <c r="L126" s="121"/>
      <c r="M126" s="119"/>
      <c r="N126" s="127"/>
    </row>
    <row r="127" spans="1:14">
      <c r="B127" s="127" t="s">
        <v>107</v>
      </c>
      <c r="C127" s="30" t="s">
        <v>108</v>
      </c>
      <c r="D127" s="30" t="s">
        <v>48</v>
      </c>
      <c r="E127" s="121"/>
      <c r="F127" s="31">
        <v>70</v>
      </c>
      <c r="G127" s="3"/>
      <c r="H127" s="31">
        <f t="shared" si="0"/>
        <v>70</v>
      </c>
      <c r="I127" s="42"/>
      <c r="J127" s="119"/>
      <c r="K127" s="30"/>
      <c r="L127" s="121"/>
      <c r="M127" s="119"/>
      <c r="N127" s="127"/>
    </row>
    <row r="128" spans="1:14">
      <c r="B128" s="127" t="s">
        <v>109</v>
      </c>
      <c r="C128" s="30" t="s">
        <v>110</v>
      </c>
      <c r="D128" s="30" t="s">
        <v>48</v>
      </c>
      <c r="E128" s="121"/>
      <c r="F128" s="31">
        <v>40</v>
      </c>
      <c r="G128" s="3"/>
      <c r="H128" s="31">
        <f t="shared" si="0"/>
        <v>40</v>
      </c>
      <c r="I128" s="42"/>
      <c r="J128" s="119"/>
      <c r="K128" s="30"/>
      <c r="L128" s="121"/>
      <c r="M128" s="119"/>
      <c r="N128" s="127"/>
    </row>
    <row r="129" spans="2:14">
      <c r="B129" s="127" t="s">
        <v>111</v>
      </c>
      <c r="C129" s="30" t="s">
        <v>112</v>
      </c>
      <c r="D129" s="30" t="s">
        <v>48</v>
      </c>
      <c r="E129" s="121"/>
      <c r="F129" s="31">
        <v>130</v>
      </c>
      <c r="G129" s="3"/>
      <c r="H129" s="31">
        <f t="shared" si="0"/>
        <v>130</v>
      </c>
      <c r="I129" s="42"/>
      <c r="J129" s="119"/>
      <c r="K129" s="30"/>
      <c r="L129" s="121"/>
      <c r="M129" s="119"/>
      <c r="N129" s="127"/>
    </row>
    <row r="130" spans="2:14">
      <c r="B130" s="127" t="s">
        <v>113</v>
      </c>
      <c r="C130" s="30" t="s">
        <v>114</v>
      </c>
      <c r="D130" s="30" t="s">
        <v>48</v>
      </c>
      <c r="E130" s="121"/>
      <c r="F130" s="31">
        <v>15</v>
      </c>
      <c r="G130" s="3"/>
      <c r="H130" s="42"/>
      <c r="I130" s="31">
        <f>F130</f>
        <v>15</v>
      </c>
      <c r="J130" s="21"/>
      <c r="K130" s="30"/>
      <c r="L130" s="31">
        <f>I130</f>
        <v>15</v>
      </c>
      <c r="M130" s="21"/>
      <c r="N130" s="127"/>
    </row>
    <row r="131" spans="2:14">
      <c r="B131" s="127" t="s">
        <v>115</v>
      </c>
      <c r="C131" s="30" t="s">
        <v>116</v>
      </c>
      <c r="D131" s="30" t="s">
        <v>48</v>
      </c>
      <c r="E131" s="121"/>
      <c r="F131" s="31">
        <v>15</v>
      </c>
      <c r="G131" s="3"/>
      <c r="H131" s="42"/>
      <c r="I131" s="31">
        <f t="shared" ref="I131:I138" si="1">F131</f>
        <v>15</v>
      </c>
      <c r="J131" s="21"/>
      <c r="K131" s="30"/>
      <c r="L131" s="31">
        <f t="shared" ref="L131:L138" si="2">I131</f>
        <v>15</v>
      </c>
      <c r="M131" s="21"/>
      <c r="N131" s="127"/>
    </row>
    <row r="132" spans="2:14">
      <c r="B132" s="127" t="s">
        <v>117</v>
      </c>
      <c r="C132" s="30" t="s">
        <v>118</v>
      </c>
      <c r="D132" s="30" t="s">
        <v>48</v>
      </c>
      <c r="E132" s="121"/>
      <c r="F132" s="31">
        <v>15</v>
      </c>
      <c r="G132" s="3"/>
      <c r="H132" s="42"/>
      <c r="I132" s="31">
        <f t="shared" si="1"/>
        <v>15</v>
      </c>
      <c r="J132" s="21"/>
      <c r="K132" s="30"/>
      <c r="L132" s="31">
        <f t="shared" si="2"/>
        <v>15</v>
      </c>
      <c r="M132" s="21"/>
      <c r="N132" s="127"/>
    </row>
    <row r="133" spans="2:14">
      <c r="B133" s="127" t="s">
        <v>119</v>
      </c>
      <c r="C133" s="30" t="s">
        <v>120</v>
      </c>
      <c r="D133" s="30" t="s">
        <v>48</v>
      </c>
      <c r="E133" s="121"/>
      <c r="F133" s="31">
        <v>15</v>
      </c>
      <c r="G133" s="3"/>
      <c r="H133" s="42"/>
      <c r="I133" s="31">
        <f t="shared" si="1"/>
        <v>15</v>
      </c>
      <c r="J133" s="21"/>
      <c r="K133" s="30"/>
      <c r="L133" s="31">
        <f t="shared" si="2"/>
        <v>15</v>
      </c>
      <c r="M133" s="21"/>
      <c r="N133" s="127"/>
    </row>
    <row r="134" spans="2:14">
      <c r="B134" s="127" t="s">
        <v>121</v>
      </c>
      <c r="C134" s="30" t="s">
        <v>122</v>
      </c>
      <c r="D134" s="30" t="s">
        <v>48</v>
      </c>
      <c r="E134" s="121"/>
      <c r="F134" s="31">
        <v>15</v>
      </c>
      <c r="G134" s="3"/>
      <c r="H134" s="42"/>
      <c r="I134" s="31">
        <f t="shared" si="1"/>
        <v>15</v>
      </c>
      <c r="J134" s="21"/>
      <c r="K134" s="30"/>
      <c r="L134" s="31">
        <f t="shared" si="2"/>
        <v>15</v>
      </c>
      <c r="M134" s="21"/>
      <c r="N134" s="127"/>
    </row>
    <row r="135" spans="2:14">
      <c r="B135" s="127" t="s">
        <v>123</v>
      </c>
      <c r="C135" s="30" t="s">
        <v>124</v>
      </c>
      <c r="D135" s="30" t="s">
        <v>48</v>
      </c>
      <c r="E135" s="121"/>
      <c r="F135" s="31">
        <v>15</v>
      </c>
      <c r="G135" s="3"/>
      <c r="H135" s="42"/>
      <c r="I135" s="31">
        <f t="shared" si="1"/>
        <v>15</v>
      </c>
      <c r="J135" s="21"/>
      <c r="K135" s="30"/>
      <c r="L135" s="31">
        <f t="shared" si="2"/>
        <v>15</v>
      </c>
      <c r="M135" s="21"/>
      <c r="N135" s="127"/>
    </row>
    <row r="136" spans="2:14">
      <c r="B136" s="127" t="s">
        <v>125</v>
      </c>
      <c r="C136" s="30" t="s">
        <v>126</v>
      </c>
      <c r="D136" s="30" t="s">
        <v>48</v>
      </c>
      <c r="E136" s="121"/>
      <c r="F136" s="31">
        <v>15</v>
      </c>
      <c r="G136" s="3"/>
      <c r="H136" s="42"/>
      <c r="I136" s="31">
        <f t="shared" si="1"/>
        <v>15</v>
      </c>
      <c r="J136" s="21"/>
      <c r="K136" s="30"/>
      <c r="L136" s="31">
        <f t="shared" si="2"/>
        <v>15</v>
      </c>
      <c r="M136" s="21"/>
      <c r="N136" s="127"/>
    </row>
    <row r="137" spans="2:14">
      <c r="B137" s="127" t="s">
        <v>127</v>
      </c>
      <c r="C137" s="30" t="s">
        <v>128</v>
      </c>
      <c r="D137" s="30" t="s">
        <v>48</v>
      </c>
      <c r="E137" s="121"/>
      <c r="F137" s="31">
        <v>15</v>
      </c>
      <c r="G137" s="3"/>
      <c r="H137" s="42"/>
      <c r="I137" s="31">
        <f t="shared" si="1"/>
        <v>15</v>
      </c>
      <c r="J137" s="21"/>
      <c r="K137" s="30"/>
      <c r="L137" s="31">
        <f t="shared" si="2"/>
        <v>15</v>
      </c>
      <c r="M137" s="21"/>
      <c r="N137" s="127"/>
    </row>
    <row r="138" spans="2:14">
      <c r="B138" s="127" t="s">
        <v>129</v>
      </c>
      <c r="C138" s="30" t="s">
        <v>130</v>
      </c>
      <c r="D138" s="30" t="s">
        <v>48</v>
      </c>
      <c r="E138" s="121"/>
      <c r="F138" s="31">
        <v>15</v>
      </c>
      <c r="G138" s="3"/>
      <c r="H138" s="42"/>
      <c r="I138" s="31">
        <f t="shared" si="1"/>
        <v>15</v>
      </c>
      <c r="J138" s="21"/>
      <c r="K138" s="30"/>
      <c r="L138" s="31">
        <f t="shared" si="2"/>
        <v>15</v>
      </c>
      <c r="M138" s="21"/>
      <c r="N138" s="127"/>
    </row>
    <row r="139" spans="2:14">
      <c r="B139" s="127" t="s">
        <v>131</v>
      </c>
      <c r="C139" s="30" t="s">
        <v>132</v>
      </c>
      <c r="D139" s="30" t="s">
        <v>48</v>
      </c>
      <c r="E139" s="121"/>
      <c r="F139" s="31">
        <v>15</v>
      </c>
      <c r="G139" s="3"/>
      <c r="H139" s="31">
        <f>F139</f>
        <v>15</v>
      </c>
      <c r="I139" s="42"/>
      <c r="J139" s="21"/>
      <c r="K139" s="31">
        <f>F139</f>
        <v>15</v>
      </c>
      <c r="L139" s="42"/>
      <c r="M139" s="21"/>
      <c r="N139" s="127"/>
    </row>
    <row r="140" spans="2:14">
      <c r="B140" s="127" t="s">
        <v>133</v>
      </c>
      <c r="C140" s="30" t="s">
        <v>134</v>
      </c>
      <c r="D140" s="30" t="s">
        <v>48</v>
      </c>
      <c r="E140" s="121"/>
      <c r="F140" s="31">
        <v>15</v>
      </c>
      <c r="G140" s="3"/>
      <c r="H140" s="31">
        <f t="shared" ref="H140:H149" si="3">F140</f>
        <v>15</v>
      </c>
      <c r="I140" s="42"/>
      <c r="J140" s="21"/>
      <c r="K140" s="31">
        <f>F140</f>
        <v>15</v>
      </c>
      <c r="L140" s="42"/>
      <c r="M140" s="21"/>
      <c r="N140" s="127"/>
    </row>
    <row r="141" spans="2:14">
      <c r="B141" s="127" t="s">
        <v>135</v>
      </c>
      <c r="C141" s="30" t="s">
        <v>136</v>
      </c>
      <c r="D141" s="30" t="s">
        <v>48</v>
      </c>
      <c r="E141" s="121"/>
      <c r="F141" s="31">
        <v>15</v>
      </c>
      <c r="G141" s="3"/>
      <c r="H141" s="31">
        <f t="shared" si="3"/>
        <v>15</v>
      </c>
      <c r="I141" s="42"/>
      <c r="J141" s="21"/>
      <c r="K141" s="31">
        <f>F141</f>
        <v>15</v>
      </c>
      <c r="L141" s="42"/>
      <c r="M141" s="21"/>
      <c r="N141" s="127"/>
    </row>
    <row r="142" spans="2:14">
      <c r="B142" s="127" t="s">
        <v>137</v>
      </c>
      <c r="C142" s="30" t="s">
        <v>138</v>
      </c>
      <c r="D142" s="30" t="s">
        <v>48</v>
      </c>
      <c r="E142" s="121"/>
      <c r="F142" s="31">
        <v>110</v>
      </c>
      <c r="G142" s="3"/>
      <c r="H142" s="31">
        <f t="shared" si="3"/>
        <v>110</v>
      </c>
      <c r="I142" s="31"/>
      <c r="J142" s="21"/>
      <c r="K142" s="30"/>
      <c r="L142" s="121"/>
      <c r="M142" s="21"/>
      <c r="N142" s="127"/>
    </row>
    <row r="143" spans="2:14">
      <c r="B143" s="127" t="s">
        <v>139</v>
      </c>
      <c r="C143" s="30" t="s">
        <v>140</v>
      </c>
      <c r="D143" s="30" t="s">
        <v>48</v>
      </c>
      <c r="E143" s="121"/>
      <c r="F143" s="31">
        <v>5</v>
      </c>
      <c r="G143" s="3"/>
      <c r="H143" s="31">
        <f t="shared" si="3"/>
        <v>5</v>
      </c>
      <c r="I143" s="42"/>
      <c r="J143" s="119"/>
      <c r="K143" s="30"/>
      <c r="L143" s="121"/>
      <c r="M143" s="119"/>
      <c r="N143" s="127"/>
    </row>
    <row r="144" spans="2:14">
      <c r="B144" s="127" t="s">
        <v>141</v>
      </c>
      <c r="C144" s="30" t="s">
        <v>142</v>
      </c>
      <c r="D144" s="30" t="s">
        <v>48</v>
      </c>
      <c r="E144" s="121"/>
      <c r="F144" s="31">
        <v>5</v>
      </c>
      <c r="G144" s="3"/>
      <c r="H144" s="31">
        <f t="shared" si="3"/>
        <v>5</v>
      </c>
      <c r="I144" s="42"/>
      <c r="J144" s="119"/>
      <c r="K144" s="30"/>
      <c r="L144" s="121"/>
      <c r="M144" s="119"/>
      <c r="N144" s="127"/>
    </row>
    <row r="145" spans="2:14">
      <c r="B145" s="127" t="s">
        <v>143</v>
      </c>
      <c r="C145" s="127" t="s">
        <v>144</v>
      </c>
      <c r="D145" s="127" t="s">
        <v>48</v>
      </c>
      <c r="E145" s="121"/>
      <c r="F145" s="31">
        <v>10</v>
      </c>
      <c r="G145" s="3"/>
      <c r="H145" s="31">
        <f t="shared" si="3"/>
        <v>10</v>
      </c>
      <c r="I145" s="42"/>
      <c r="J145" s="119"/>
      <c r="K145" s="30"/>
      <c r="L145" s="121"/>
      <c r="M145" s="119"/>
      <c r="N145" s="127"/>
    </row>
    <row r="146" spans="2:14">
      <c r="B146" s="127" t="s">
        <v>145</v>
      </c>
      <c r="C146" s="127" t="s">
        <v>146</v>
      </c>
      <c r="D146" s="127" t="s">
        <v>48</v>
      </c>
      <c r="E146" s="121"/>
      <c r="F146" s="31">
        <v>30</v>
      </c>
      <c r="G146" s="3"/>
      <c r="H146" s="31">
        <f t="shared" si="3"/>
        <v>30</v>
      </c>
      <c r="I146" s="42"/>
      <c r="J146" s="119"/>
      <c r="K146" s="30"/>
      <c r="L146" s="121"/>
      <c r="M146" s="119"/>
      <c r="N146" s="127"/>
    </row>
    <row r="147" spans="2:14" s="101" customFormat="1">
      <c r="B147" s="127" t="s">
        <v>268</v>
      </c>
      <c r="C147" s="127" t="s">
        <v>267</v>
      </c>
      <c r="D147" s="127" t="s">
        <v>48</v>
      </c>
      <c r="E147" s="102"/>
      <c r="F147" s="103">
        <v>20</v>
      </c>
      <c r="G147" s="104"/>
      <c r="H147" s="31">
        <f t="shared" si="3"/>
        <v>20</v>
      </c>
      <c r="I147" s="105"/>
      <c r="J147" s="106"/>
      <c r="K147" s="107"/>
      <c r="L147" s="102"/>
      <c r="M147" s="106"/>
      <c r="N147" s="108"/>
    </row>
    <row r="148" spans="2:14" s="101" customFormat="1">
      <c r="B148" s="127" t="s">
        <v>270</v>
      </c>
      <c r="C148" s="127" t="s">
        <v>269</v>
      </c>
      <c r="D148" s="127" t="s">
        <v>48</v>
      </c>
      <c r="E148" s="102"/>
      <c r="F148" s="103">
        <v>20</v>
      </c>
      <c r="G148" s="104"/>
      <c r="H148" s="31">
        <f t="shared" si="3"/>
        <v>20</v>
      </c>
      <c r="I148" s="105"/>
      <c r="J148" s="106"/>
      <c r="K148" s="107"/>
      <c r="L148" s="102"/>
      <c r="M148" s="106"/>
      <c r="N148" s="108"/>
    </row>
    <row r="149" spans="2:14">
      <c r="B149" s="127" t="s">
        <v>147</v>
      </c>
      <c r="C149" s="127" t="s">
        <v>148</v>
      </c>
      <c r="D149" s="127" t="s">
        <v>48</v>
      </c>
      <c r="E149" s="121"/>
      <c r="F149" s="31">
        <v>120</v>
      </c>
      <c r="G149" s="3"/>
      <c r="H149" s="31">
        <f t="shared" si="3"/>
        <v>120</v>
      </c>
      <c r="I149" s="42"/>
      <c r="J149" s="21"/>
      <c r="K149" s="30"/>
      <c r="L149" s="121"/>
      <c r="M149" s="21"/>
      <c r="N149" s="127"/>
    </row>
    <row r="150" spans="2:14">
      <c r="B150" s="127" t="s">
        <v>149</v>
      </c>
      <c r="C150" s="127" t="s">
        <v>150</v>
      </c>
      <c r="D150" s="127" t="s">
        <v>48</v>
      </c>
      <c r="E150" s="121"/>
      <c r="F150" s="31">
        <v>5</v>
      </c>
      <c r="G150" s="3"/>
      <c r="H150" s="31">
        <f t="shared" ref="H150:H156" si="4">F150</f>
        <v>5</v>
      </c>
      <c r="I150" s="42"/>
      <c r="J150" s="119"/>
      <c r="K150" s="31">
        <f>F150</f>
        <v>5</v>
      </c>
      <c r="L150" s="121"/>
      <c r="M150" s="119"/>
      <c r="N150" s="127"/>
    </row>
    <row r="151" spans="2:14">
      <c r="B151" s="127" t="s">
        <v>151</v>
      </c>
      <c r="C151" s="127" t="s">
        <v>152</v>
      </c>
      <c r="D151" s="127" t="s">
        <v>48</v>
      </c>
      <c r="E151" s="121"/>
      <c r="F151" s="31">
        <v>200</v>
      </c>
      <c r="G151" s="3"/>
      <c r="H151" s="31">
        <f t="shared" si="4"/>
        <v>200</v>
      </c>
      <c r="I151" s="42"/>
      <c r="J151" s="21"/>
      <c r="K151" s="31">
        <f>F151</f>
        <v>200</v>
      </c>
      <c r="L151" s="42"/>
      <c r="M151" s="21"/>
      <c r="N151" s="127"/>
    </row>
    <row r="152" spans="2:14">
      <c r="B152" s="127" t="s">
        <v>153</v>
      </c>
      <c r="C152" s="127" t="s">
        <v>154</v>
      </c>
      <c r="D152" s="127" t="s">
        <v>48</v>
      </c>
      <c r="E152" s="121"/>
      <c r="F152" s="31">
        <v>80</v>
      </c>
      <c r="G152" s="3"/>
      <c r="H152" s="31">
        <f t="shared" si="4"/>
        <v>80</v>
      </c>
      <c r="I152" s="42"/>
      <c r="J152" s="119"/>
      <c r="K152" s="31">
        <f>F152</f>
        <v>80</v>
      </c>
      <c r="L152" s="121"/>
      <c r="M152" s="119"/>
      <c r="N152" s="127"/>
    </row>
    <row r="153" spans="2:14" s="101" customFormat="1">
      <c r="B153" s="109" t="s">
        <v>155</v>
      </c>
      <c r="C153" s="30" t="s">
        <v>156</v>
      </c>
      <c r="D153" s="107" t="s">
        <v>48</v>
      </c>
      <c r="E153" s="102"/>
      <c r="F153" s="103">
        <v>20</v>
      </c>
      <c r="G153" s="104"/>
      <c r="H153" s="31">
        <f t="shared" si="4"/>
        <v>20</v>
      </c>
      <c r="I153" s="105"/>
      <c r="J153" s="106"/>
      <c r="K153" s="31">
        <f>F153</f>
        <v>20</v>
      </c>
      <c r="L153" s="102"/>
      <c r="M153" s="106"/>
      <c r="N153" s="110"/>
    </row>
    <row r="154" spans="2:14" s="101" customFormat="1" ht="13.5" customHeight="1">
      <c r="B154" s="109" t="s">
        <v>157</v>
      </c>
      <c r="C154" s="107" t="s">
        <v>158</v>
      </c>
      <c r="D154" s="107" t="s">
        <v>48</v>
      </c>
      <c r="E154" s="102"/>
      <c r="F154" s="103">
        <v>60</v>
      </c>
      <c r="G154" s="104"/>
      <c r="H154" s="31">
        <f t="shared" si="4"/>
        <v>60</v>
      </c>
      <c r="I154" s="105"/>
      <c r="J154" s="106"/>
      <c r="K154" s="31">
        <f>F154</f>
        <v>60</v>
      </c>
      <c r="L154" s="102"/>
      <c r="M154" s="106"/>
      <c r="N154" s="110"/>
    </row>
    <row r="155" spans="2:14">
      <c r="B155" s="127" t="s">
        <v>258</v>
      </c>
      <c r="C155" s="30" t="s">
        <v>257</v>
      </c>
      <c r="D155" s="30" t="s">
        <v>48</v>
      </c>
      <c r="E155" s="121"/>
      <c r="F155" s="31">
        <v>410</v>
      </c>
      <c r="G155" s="3"/>
      <c r="H155" s="31">
        <f t="shared" si="4"/>
        <v>410</v>
      </c>
      <c r="I155" s="42"/>
      <c r="J155" s="21"/>
      <c r="K155" s="30"/>
      <c r="L155" s="121"/>
      <c r="M155" s="21"/>
      <c r="N155" s="111"/>
    </row>
    <row r="156" spans="2:14">
      <c r="B156" s="127" t="s">
        <v>159</v>
      </c>
      <c r="C156" s="30" t="s">
        <v>160</v>
      </c>
      <c r="D156" s="30" t="s">
        <v>48</v>
      </c>
      <c r="E156" s="121"/>
      <c r="F156" s="31">
        <v>270</v>
      </c>
      <c r="G156" s="3"/>
      <c r="H156" s="31">
        <f t="shared" si="4"/>
        <v>270</v>
      </c>
      <c r="I156" s="42"/>
      <c r="J156" s="21"/>
      <c r="K156" s="30"/>
      <c r="L156" s="121"/>
      <c r="M156" s="21"/>
      <c r="N156" s="127"/>
    </row>
    <row r="157" spans="2:14">
      <c r="B157" s="127" t="s">
        <v>255</v>
      </c>
      <c r="C157" s="30" t="s">
        <v>256</v>
      </c>
      <c r="D157" s="30" t="s">
        <v>48</v>
      </c>
      <c r="E157" s="121"/>
      <c r="F157" s="31">
        <v>680</v>
      </c>
      <c r="G157" s="3"/>
      <c r="H157" s="42"/>
      <c r="I157" s="31">
        <f>F157</f>
        <v>680</v>
      </c>
      <c r="J157" s="21"/>
      <c r="K157" s="30"/>
      <c r="L157" s="31">
        <f>I157</f>
        <v>680</v>
      </c>
      <c r="M157" s="21"/>
      <c r="N157" s="127"/>
    </row>
    <row r="158" spans="2:14">
      <c r="B158" s="127" t="s">
        <v>161</v>
      </c>
      <c r="C158" s="30" t="s">
        <v>162</v>
      </c>
      <c r="D158" s="30" t="s">
        <v>48</v>
      </c>
      <c r="E158" s="121"/>
      <c r="F158" s="31">
        <v>15</v>
      </c>
      <c r="G158" s="3"/>
      <c r="H158" s="31">
        <f>F158</f>
        <v>15</v>
      </c>
      <c r="I158" s="42"/>
      <c r="J158" s="119"/>
      <c r="K158" s="31">
        <f>F158</f>
        <v>15</v>
      </c>
      <c r="L158" s="121"/>
      <c r="M158" s="119"/>
      <c r="N158" s="127"/>
    </row>
    <row r="159" spans="2:14">
      <c r="B159" s="127" t="s">
        <v>163</v>
      </c>
      <c r="C159" s="30" t="s">
        <v>164</v>
      </c>
      <c r="D159" s="30" t="s">
        <v>48</v>
      </c>
      <c r="E159" s="121"/>
      <c r="F159" s="31">
        <v>10</v>
      </c>
      <c r="G159" s="3"/>
      <c r="H159" s="31">
        <f>F159</f>
        <v>10</v>
      </c>
      <c r="I159" s="42"/>
      <c r="J159" s="21"/>
      <c r="K159" s="31">
        <f>F159</f>
        <v>10</v>
      </c>
      <c r="L159" s="42"/>
      <c r="M159" s="21"/>
      <c r="N159" s="127"/>
    </row>
    <row r="160" spans="2:14">
      <c r="B160" s="127" t="s">
        <v>165</v>
      </c>
      <c r="C160" s="127" t="s">
        <v>166</v>
      </c>
      <c r="D160" s="30" t="s">
        <v>48</v>
      </c>
      <c r="E160" s="121"/>
      <c r="F160" s="31">
        <v>15</v>
      </c>
      <c r="G160" s="3"/>
      <c r="H160" s="31">
        <f>F160</f>
        <v>15</v>
      </c>
      <c r="I160" s="42"/>
      <c r="J160" s="119"/>
      <c r="K160" s="31">
        <f>F160</f>
        <v>15</v>
      </c>
      <c r="L160" s="121"/>
      <c r="M160" s="119"/>
      <c r="N160" s="127"/>
    </row>
    <row r="161" spans="1:14">
      <c r="B161" s="127" t="s">
        <v>167</v>
      </c>
      <c r="C161" s="127" t="s">
        <v>168</v>
      </c>
      <c r="D161" s="30" t="s">
        <v>48</v>
      </c>
      <c r="E161" s="121"/>
      <c r="F161" s="31">
        <v>15</v>
      </c>
      <c r="G161" s="3"/>
      <c r="H161" s="31">
        <f>F161</f>
        <v>15</v>
      </c>
      <c r="I161" s="42"/>
      <c r="J161" s="21"/>
      <c r="K161" s="31">
        <f>F161</f>
        <v>15</v>
      </c>
      <c r="L161" s="42"/>
      <c r="M161" s="21"/>
      <c r="N161" s="127"/>
    </row>
    <row r="162" spans="1:14">
      <c r="B162" s="127" t="s">
        <v>169</v>
      </c>
      <c r="C162" s="127" t="s">
        <v>170</v>
      </c>
      <c r="D162" s="30" t="s">
        <v>48</v>
      </c>
      <c r="E162" s="121"/>
      <c r="F162" s="31">
        <v>270</v>
      </c>
      <c r="G162" s="3"/>
      <c r="H162" s="31">
        <f>F162</f>
        <v>270</v>
      </c>
      <c r="I162" s="42"/>
      <c r="J162" s="21"/>
      <c r="K162" s="42"/>
      <c r="L162" s="121"/>
      <c r="M162" s="21"/>
      <c r="N162" s="127"/>
    </row>
    <row r="163" spans="1:14">
      <c r="B163" s="128" t="s">
        <v>171</v>
      </c>
      <c r="C163" s="128" t="s">
        <v>172</v>
      </c>
      <c r="D163" s="30" t="s">
        <v>48</v>
      </c>
      <c r="E163" s="44"/>
      <c r="F163" s="122">
        <v>40</v>
      </c>
      <c r="G163" s="120"/>
      <c r="H163" s="117"/>
      <c r="I163" s="31">
        <f>F163</f>
        <v>40</v>
      </c>
      <c r="J163" s="119"/>
      <c r="K163" s="117"/>
      <c r="L163" s="31"/>
      <c r="M163" s="119"/>
      <c r="N163" s="127"/>
    </row>
    <row r="164" spans="1:14">
      <c r="A164" s="132"/>
      <c r="B164" s="128" t="s">
        <v>173</v>
      </c>
      <c r="C164" s="128" t="s">
        <v>174</v>
      </c>
      <c r="D164" s="128" t="s">
        <v>48</v>
      </c>
      <c r="E164" s="44"/>
      <c r="F164" s="122">
        <v>20</v>
      </c>
      <c r="G164" s="120"/>
      <c r="H164" s="117"/>
      <c r="I164" s="31">
        <f>F164</f>
        <v>20</v>
      </c>
      <c r="J164" s="119"/>
      <c r="K164" s="117"/>
      <c r="L164" s="31"/>
      <c r="M164" s="119"/>
      <c r="N164" s="127"/>
    </row>
    <row r="165" spans="1:14">
      <c r="A165" s="132"/>
      <c r="B165" s="116" t="s">
        <v>271</v>
      </c>
      <c r="C165" s="111" t="s">
        <v>241</v>
      </c>
      <c r="D165" s="128" t="s">
        <v>48</v>
      </c>
      <c r="E165" s="44"/>
      <c r="F165" s="122">
        <v>220</v>
      </c>
      <c r="G165" s="120"/>
      <c r="H165" s="117"/>
      <c r="I165" s="31">
        <v>220</v>
      </c>
      <c r="J165" s="119"/>
      <c r="K165" s="117"/>
      <c r="L165" s="31"/>
      <c r="M165" s="119"/>
      <c r="N165" s="127"/>
    </row>
    <row r="166" spans="1:14">
      <c r="A166" s="132"/>
      <c r="B166" s="116" t="s">
        <v>254</v>
      </c>
      <c r="C166" s="111" t="s">
        <v>253</v>
      </c>
      <c r="D166" s="128" t="s">
        <v>48</v>
      </c>
      <c r="E166" s="44"/>
      <c r="F166" s="122">
        <v>420</v>
      </c>
      <c r="G166" s="120"/>
      <c r="H166" s="117"/>
      <c r="I166" s="31">
        <v>420</v>
      </c>
      <c r="J166" s="119"/>
      <c r="K166" s="117"/>
      <c r="L166" s="31"/>
      <c r="M166" s="119"/>
      <c r="N166" s="127"/>
    </row>
    <row r="167" spans="1:14">
      <c r="A167" s="132"/>
      <c r="B167" s="116"/>
      <c r="C167" s="111"/>
      <c r="D167" s="128"/>
      <c r="E167" s="44"/>
      <c r="F167" s="122"/>
      <c r="G167" s="120"/>
      <c r="H167" s="117"/>
      <c r="I167" s="31"/>
      <c r="J167" s="119"/>
      <c r="K167" s="117"/>
      <c r="L167" s="31"/>
      <c r="M167" s="119"/>
      <c r="N167" s="127"/>
    </row>
    <row r="168" spans="1:14">
      <c r="A168" s="132"/>
      <c r="B168" s="128"/>
      <c r="C168" s="128"/>
      <c r="D168" s="128"/>
      <c r="E168" s="44"/>
      <c r="F168" s="31"/>
      <c r="G168" s="120"/>
      <c r="H168" s="117"/>
      <c r="I168" s="31"/>
      <c r="J168" s="119"/>
      <c r="K168" s="117"/>
      <c r="L168" s="31"/>
      <c r="M168" s="119"/>
      <c r="N168" s="127"/>
    </row>
    <row r="169" spans="1:14">
      <c r="A169" s="132"/>
      <c r="B169" s="126" t="s">
        <v>232</v>
      </c>
      <c r="C169" s="123"/>
      <c r="D169" s="123"/>
      <c r="E169" s="124"/>
      <c r="F169" s="125"/>
      <c r="G169" s="104"/>
      <c r="H169" s="35">
        <v>600</v>
      </c>
      <c r="I169" s="31"/>
      <c r="J169" s="115"/>
      <c r="K169" s="31">
        <v>600</v>
      </c>
      <c r="L169" s="31"/>
      <c r="M169" s="119"/>
      <c r="N169" s="127"/>
    </row>
    <row r="170" spans="1:14">
      <c r="A170" s="132"/>
      <c r="B170" s="128" t="s">
        <v>239</v>
      </c>
      <c r="C170" s="128" t="s">
        <v>233</v>
      </c>
      <c r="D170" s="30" t="s">
        <v>48</v>
      </c>
      <c r="E170" s="44"/>
      <c r="F170" s="122">
        <v>500</v>
      </c>
      <c r="G170" s="120"/>
      <c r="H170" s="1"/>
      <c r="I170" s="42"/>
      <c r="J170" s="119"/>
      <c r="K170" s="1"/>
      <c r="L170" s="31"/>
      <c r="M170" s="119"/>
      <c r="N170" s="127"/>
    </row>
    <row r="171" spans="1:14">
      <c r="A171" s="132"/>
      <c r="B171" s="128" t="s">
        <v>240</v>
      </c>
      <c r="C171" s="112" t="s">
        <v>234</v>
      </c>
      <c r="D171" s="30" t="s">
        <v>48</v>
      </c>
      <c r="E171" s="44"/>
      <c r="F171" s="122">
        <v>500</v>
      </c>
      <c r="G171" s="104"/>
      <c r="H171" s="117"/>
      <c r="I171" s="31"/>
      <c r="J171" s="115"/>
      <c r="K171" s="117"/>
      <c r="L171" s="31"/>
      <c r="M171" s="119"/>
      <c r="N171" s="127"/>
    </row>
    <row r="172" spans="1:14">
      <c r="A172" s="132"/>
      <c r="B172" s="128" t="s">
        <v>237</v>
      </c>
      <c r="C172" s="112" t="s">
        <v>235</v>
      </c>
      <c r="D172" s="30" t="s">
        <v>48</v>
      </c>
      <c r="E172" s="44"/>
      <c r="F172" s="122">
        <v>100</v>
      </c>
      <c r="G172" s="104"/>
      <c r="H172" s="117"/>
      <c r="I172" s="31"/>
      <c r="J172" s="115"/>
      <c r="K172" s="117"/>
      <c r="L172" s="31"/>
      <c r="M172" s="119"/>
      <c r="N172" s="127"/>
    </row>
    <row r="173" spans="1:14">
      <c r="A173" s="132"/>
      <c r="B173" s="128" t="s">
        <v>236</v>
      </c>
      <c r="C173" s="112" t="s">
        <v>238</v>
      </c>
      <c r="D173" s="30" t="s">
        <v>48</v>
      </c>
      <c r="E173" s="44"/>
      <c r="F173" s="122">
        <v>100</v>
      </c>
      <c r="G173" s="104"/>
      <c r="H173" s="117"/>
      <c r="I173" s="31"/>
      <c r="J173" s="115"/>
      <c r="K173" s="117"/>
      <c r="L173" s="31"/>
      <c r="M173" s="119"/>
      <c r="N173" s="127"/>
    </row>
    <row r="174" spans="1:14">
      <c r="A174" s="132"/>
      <c r="B174" s="128"/>
      <c r="C174" s="128"/>
      <c r="D174" s="128"/>
      <c r="E174" s="44"/>
      <c r="F174" s="31"/>
      <c r="G174" s="120"/>
      <c r="H174" s="117"/>
      <c r="I174" s="31"/>
      <c r="J174" s="119"/>
      <c r="K174" s="117"/>
      <c r="L174" s="31"/>
      <c r="M174" s="119"/>
      <c r="N174" s="127"/>
    </row>
    <row r="175" spans="1:14">
      <c r="A175" s="132"/>
      <c r="B175" s="128"/>
      <c r="C175" s="128"/>
      <c r="D175" s="128"/>
      <c r="E175" s="44"/>
      <c r="F175" s="31"/>
      <c r="G175" s="120"/>
      <c r="H175" s="117"/>
      <c r="I175" s="31"/>
      <c r="J175" s="119"/>
      <c r="K175" s="117"/>
      <c r="L175" s="31"/>
      <c r="M175" s="119"/>
      <c r="N175" s="127"/>
    </row>
    <row r="176" spans="1:14">
      <c r="A176" s="132"/>
      <c r="B176" s="126" t="s">
        <v>230</v>
      </c>
      <c r="C176" s="123"/>
      <c r="D176" s="123"/>
      <c r="E176" s="124"/>
      <c r="F176" s="125"/>
      <c r="G176" s="104"/>
      <c r="H176" s="122"/>
      <c r="I176" s="122">
        <v>440</v>
      </c>
      <c r="J176" s="115"/>
      <c r="K176" s="122"/>
      <c r="L176" s="31"/>
      <c r="M176" s="119"/>
      <c r="N176" s="127"/>
    </row>
    <row r="177" spans="1:14">
      <c r="B177" s="128" t="s">
        <v>222</v>
      </c>
      <c r="C177" s="112" t="s">
        <v>223</v>
      </c>
      <c r="D177" s="128" t="s">
        <v>48</v>
      </c>
      <c r="E177" s="113"/>
      <c r="F177" s="122">
        <v>440</v>
      </c>
      <c r="G177" s="120"/>
      <c r="H177" s="117"/>
      <c r="I177" s="31"/>
      <c r="J177" s="119"/>
      <c r="K177" s="117"/>
      <c r="L177" s="31"/>
      <c r="M177" s="119"/>
      <c r="N177" s="127"/>
    </row>
    <row r="178" spans="1:14">
      <c r="B178" s="128" t="s">
        <v>224</v>
      </c>
      <c r="C178" s="112" t="s">
        <v>225</v>
      </c>
      <c r="D178" s="128" t="s">
        <v>48</v>
      </c>
      <c r="E178" s="113"/>
      <c r="F178" s="122">
        <v>440</v>
      </c>
      <c r="G178" s="120"/>
      <c r="H178" s="117"/>
      <c r="I178" s="31"/>
      <c r="J178" s="119"/>
      <c r="K178" s="117"/>
      <c r="L178" s="31"/>
      <c r="M178" s="119"/>
      <c r="N178" s="127"/>
    </row>
    <row r="179" spans="1:14">
      <c r="B179" s="128"/>
      <c r="C179" s="112"/>
      <c r="D179" s="128"/>
      <c r="E179" s="113"/>
      <c r="F179" s="31"/>
      <c r="G179" s="120"/>
      <c r="H179" s="117"/>
      <c r="I179" s="31"/>
      <c r="J179" s="119"/>
      <c r="K179" s="117"/>
      <c r="L179" s="31"/>
      <c r="M179" s="119"/>
      <c r="N179" s="127"/>
    </row>
    <row r="180" spans="1:14">
      <c r="B180" s="116"/>
      <c r="C180" s="111"/>
      <c r="D180" s="107"/>
      <c r="E180" s="102"/>
      <c r="F180" s="122"/>
      <c r="G180" s="120"/>
      <c r="H180" s="122"/>
      <c r="I180" s="31"/>
      <c r="J180" s="119"/>
      <c r="K180" s="122"/>
      <c r="L180" s="31"/>
      <c r="M180" s="119"/>
      <c r="N180" s="127"/>
    </row>
    <row r="181" spans="1:14">
      <c r="B181" s="126" t="s">
        <v>231</v>
      </c>
      <c r="C181" s="123"/>
      <c r="D181" s="123"/>
      <c r="E181" s="124"/>
      <c r="F181" s="125"/>
      <c r="G181" s="104"/>
      <c r="H181" s="122"/>
      <c r="I181" s="122">
        <v>400</v>
      </c>
      <c r="J181" s="115"/>
      <c r="K181" s="122"/>
      <c r="L181" s="31"/>
      <c r="M181" s="119"/>
      <c r="N181" s="127"/>
    </row>
    <row r="182" spans="1:14">
      <c r="B182" s="116" t="s">
        <v>252</v>
      </c>
      <c r="C182" s="127" t="s">
        <v>226</v>
      </c>
      <c r="D182" s="128" t="s">
        <v>48</v>
      </c>
      <c r="E182" s="102"/>
      <c r="F182" s="122">
        <v>400</v>
      </c>
      <c r="G182" s="104"/>
      <c r="H182" s="122"/>
      <c r="I182" s="133"/>
      <c r="J182" s="115"/>
      <c r="K182" s="122"/>
      <c r="L182" s="31"/>
      <c r="M182" s="119"/>
      <c r="N182" s="127"/>
    </row>
    <row r="183" spans="1:14">
      <c r="B183" s="116" t="s">
        <v>227</v>
      </c>
      <c r="C183" s="127" t="s">
        <v>228</v>
      </c>
      <c r="D183" s="128" t="s">
        <v>48</v>
      </c>
      <c r="E183" s="102"/>
      <c r="F183" s="122">
        <v>400</v>
      </c>
      <c r="G183" s="104"/>
      <c r="H183" s="122"/>
      <c r="I183" s="133"/>
      <c r="J183" s="115"/>
      <c r="K183" s="122"/>
      <c r="L183" s="118"/>
      <c r="M183" s="119"/>
      <c r="N183" s="127"/>
    </row>
    <row r="184" spans="1:14">
      <c r="B184" s="128"/>
      <c r="C184" s="128"/>
      <c r="D184" s="128"/>
      <c r="E184" s="44"/>
      <c r="F184" s="122"/>
      <c r="G184" s="120"/>
      <c r="H184" s="122"/>
      <c r="I184" s="42"/>
      <c r="J184" s="119"/>
      <c r="K184" s="122"/>
      <c r="L184" s="121"/>
      <c r="M184" s="119"/>
    </row>
    <row r="185" spans="1:14">
      <c r="B185" s="128"/>
      <c r="C185" s="43"/>
      <c r="D185" s="43"/>
      <c r="E185" s="44"/>
      <c r="F185" s="122"/>
      <c r="G185" s="120"/>
      <c r="H185" s="122"/>
      <c r="I185" s="42"/>
      <c r="J185" s="119"/>
      <c r="K185" s="122"/>
      <c r="L185" s="121"/>
      <c r="M185" s="119"/>
    </row>
    <row r="186" spans="1:14">
      <c r="A186" s="65"/>
      <c r="B186" s="149" t="s">
        <v>175</v>
      </c>
      <c r="C186" s="150"/>
      <c r="D186" s="151"/>
      <c r="E186" s="66"/>
      <c r="F186" s="67"/>
      <c r="G186" s="3"/>
      <c r="H186" s="37"/>
      <c r="I186" s="37"/>
      <c r="J186" s="25"/>
      <c r="K186" s="122"/>
      <c r="L186" s="44"/>
      <c r="M186" s="119"/>
    </row>
    <row r="187" spans="1:14">
      <c r="A187" s="65"/>
      <c r="B187" s="149"/>
      <c r="C187" s="150"/>
      <c r="D187" s="151"/>
      <c r="E187" s="66"/>
      <c r="F187" s="67"/>
      <c r="G187" s="3"/>
      <c r="H187" s="37"/>
      <c r="I187" s="37"/>
      <c r="J187" s="25"/>
      <c r="K187" s="43"/>
      <c r="L187" s="44"/>
      <c r="M187" s="119"/>
    </row>
    <row r="188" spans="1:14">
      <c r="A188" s="65"/>
      <c r="B188" s="149"/>
      <c r="C188" s="150"/>
      <c r="D188" s="151"/>
      <c r="E188" s="66"/>
      <c r="F188" s="67"/>
      <c r="G188" s="3"/>
      <c r="H188" s="37"/>
      <c r="I188" s="37"/>
      <c r="J188" s="25"/>
      <c r="K188" s="43"/>
      <c r="L188" s="44"/>
      <c r="M188" s="119"/>
    </row>
    <row r="189" spans="1:14">
      <c r="A189" s="65"/>
      <c r="B189" s="149"/>
      <c r="C189" s="150"/>
      <c r="D189" s="151"/>
      <c r="E189" s="66"/>
      <c r="F189" s="67"/>
      <c r="G189" s="3"/>
      <c r="H189" s="37"/>
      <c r="I189" s="37"/>
      <c r="J189" s="25"/>
      <c r="K189" s="43"/>
      <c r="L189" s="44"/>
      <c r="M189" s="119"/>
    </row>
    <row r="190" spans="1:14">
      <c r="A190" s="53"/>
      <c r="B190" s="55" t="s">
        <v>176</v>
      </c>
      <c r="C190" s="54"/>
      <c r="D190" s="54"/>
      <c r="E190" s="56"/>
      <c r="F190" s="57"/>
      <c r="G190" s="3"/>
      <c r="H190" s="37"/>
      <c r="I190" s="37"/>
      <c r="J190" s="25"/>
      <c r="K190" s="43"/>
      <c r="L190" s="44"/>
      <c r="M190" s="119"/>
    </row>
    <row r="191" spans="1:14">
      <c r="B191" s="93" t="s">
        <v>177</v>
      </c>
      <c r="C191" s="93" t="s">
        <v>178</v>
      </c>
      <c r="D191" s="127" t="s">
        <v>48</v>
      </c>
      <c r="E191" s="44"/>
      <c r="F191" s="95">
        <v>110</v>
      </c>
      <c r="G191" s="120"/>
      <c r="H191" s="122"/>
      <c r="I191" s="42"/>
      <c r="J191" s="119"/>
      <c r="K191" s="122"/>
      <c r="L191" s="121"/>
      <c r="M191" s="119"/>
    </row>
    <row r="192" spans="1:14">
      <c r="B192" s="93" t="s">
        <v>179</v>
      </c>
      <c r="C192" s="93" t="s">
        <v>180</v>
      </c>
      <c r="D192" s="127" t="s">
        <v>48</v>
      </c>
      <c r="E192" s="44"/>
      <c r="F192" s="95">
        <v>420</v>
      </c>
      <c r="G192" s="120"/>
      <c r="H192" s="122"/>
      <c r="I192" s="42"/>
      <c r="J192" s="119"/>
      <c r="K192" s="122"/>
      <c r="L192" s="121"/>
      <c r="M192" s="119"/>
    </row>
    <row r="193" spans="2:13">
      <c r="B193" s="93" t="s">
        <v>181</v>
      </c>
      <c r="C193" s="93" t="s">
        <v>182</v>
      </c>
      <c r="D193" s="127" t="s">
        <v>48</v>
      </c>
      <c r="E193" s="44"/>
      <c r="F193" s="95">
        <v>290</v>
      </c>
      <c r="G193" s="120"/>
      <c r="H193" s="122"/>
      <c r="I193" s="42"/>
      <c r="J193" s="119"/>
      <c r="K193" s="122"/>
      <c r="L193" s="121"/>
      <c r="M193" s="119"/>
    </row>
    <row r="194" spans="2:13">
      <c r="B194" s="93" t="s">
        <v>183</v>
      </c>
      <c r="C194" s="93" t="s">
        <v>184</v>
      </c>
      <c r="D194" s="127" t="s">
        <v>48</v>
      </c>
      <c r="E194" s="44"/>
      <c r="F194" s="95">
        <v>140</v>
      </c>
      <c r="G194" s="120"/>
      <c r="H194" s="122"/>
      <c r="I194" s="42"/>
      <c r="J194" s="119"/>
      <c r="K194" s="122"/>
      <c r="L194" s="121"/>
      <c r="M194" s="119"/>
    </row>
    <row r="195" spans="2:13">
      <c r="B195" s="94" t="s">
        <v>185</v>
      </c>
      <c r="C195" s="94" t="s">
        <v>186</v>
      </c>
      <c r="D195" s="127" t="s">
        <v>48</v>
      </c>
      <c r="E195" s="44"/>
      <c r="F195" s="96">
        <v>15</v>
      </c>
      <c r="G195" s="120"/>
      <c r="H195" s="122"/>
      <c r="I195" s="42"/>
      <c r="J195" s="119"/>
      <c r="K195" s="122"/>
      <c r="L195" s="121"/>
      <c r="M195" s="119"/>
    </row>
    <row r="196" spans="2:13">
      <c r="B196" s="93" t="s">
        <v>187</v>
      </c>
      <c r="C196" s="93" t="s">
        <v>188</v>
      </c>
      <c r="D196" s="127" t="s">
        <v>48</v>
      </c>
      <c r="E196" s="44"/>
      <c r="F196" s="95">
        <v>90</v>
      </c>
      <c r="G196" s="120"/>
      <c r="H196" s="122"/>
      <c r="I196" s="42"/>
      <c r="J196" s="119"/>
      <c r="K196" s="122"/>
      <c r="L196" s="121"/>
      <c r="M196" s="119"/>
    </row>
    <row r="197" spans="2:13">
      <c r="B197" s="93" t="s">
        <v>189</v>
      </c>
      <c r="C197" s="93" t="s">
        <v>190</v>
      </c>
      <c r="D197" s="127" t="s">
        <v>48</v>
      </c>
      <c r="E197" s="44"/>
      <c r="F197" s="95">
        <v>110</v>
      </c>
      <c r="G197" s="120"/>
      <c r="H197" s="122"/>
      <c r="I197" s="42"/>
      <c r="J197" s="119"/>
      <c r="K197" s="122"/>
      <c r="L197" s="121"/>
      <c r="M197" s="119"/>
    </row>
    <row r="198" spans="2:13">
      <c r="B198" s="93" t="s">
        <v>244</v>
      </c>
      <c r="C198" s="93" t="s">
        <v>245</v>
      </c>
      <c r="D198" s="127" t="s">
        <v>48</v>
      </c>
      <c r="E198" s="44"/>
      <c r="F198" s="95">
        <v>740</v>
      </c>
      <c r="G198" s="120"/>
      <c r="H198" s="122"/>
      <c r="I198" s="42"/>
      <c r="J198" s="119"/>
      <c r="K198" s="122"/>
      <c r="L198" s="121"/>
      <c r="M198" s="119"/>
    </row>
    <row r="199" spans="2:13">
      <c r="B199" s="93" t="s">
        <v>191</v>
      </c>
      <c r="C199" s="93" t="s">
        <v>192</v>
      </c>
      <c r="D199" s="127" t="s">
        <v>48</v>
      </c>
      <c r="E199" s="44"/>
      <c r="F199" s="95">
        <v>100</v>
      </c>
      <c r="G199" s="120"/>
      <c r="H199" s="122"/>
      <c r="I199" s="42"/>
      <c r="J199" s="119"/>
      <c r="K199" s="122"/>
      <c r="L199" s="121"/>
      <c r="M199" s="119"/>
    </row>
    <row r="200" spans="2:13">
      <c r="B200" s="93" t="s">
        <v>193</v>
      </c>
      <c r="C200" s="93" t="s">
        <v>194</v>
      </c>
      <c r="D200" s="127" t="s">
        <v>48</v>
      </c>
      <c r="E200" s="44"/>
      <c r="F200" s="95">
        <v>100</v>
      </c>
      <c r="G200" s="120"/>
      <c r="H200" s="122"/>
      <c r="I200" s="42"/>
      <c r="J200" s="119"/>
      <c r="K200" s="122"/>
      <c r="L200" s="121"/>
      <c r="M200" s="119"/>
    </row>
    <row r="201" spans="2:13">
      <c r="B201" s="93" t="s">
        <v>195</v>
      </c>
      <c r="C201" s="93" t="s">
        <v>196</v>
      </c>
      <c r="D201" s="127" t="s">
        <v>48</v>
      </c>
      <c r="E201" s="44"/>
      <c r="F201" s="95">
        <v>100</v>
      </c>
      <c r="G201" s="120"/>
      <c r="H201" s="122"/>
      <c r="I201" s="42"/>
      <c r="J201" s="119"/>
      <c r="K201" s="122"/>
      <c r="L201" s="121"/>
      <c r="M201" s="119"/>
    </row>
    <row r="202" spans="2:13">
      <c r="B202" s="93" t="s">
        <v>197</v>
      </c>
      <c r="C202" s="93" t="s">
        <v>198</v>
      </c>
      <c r="D202" s="127" t="s">
        <v>48</v>
      </c>
      <c r="E202" s="44"/>
      <c r="F202" s="95">
        <v>100</v>
      </c>
      <c r="G202" s="120"/>
      <c r="H202" s="122"/>
      <c r="I202" s="42"/>
      <c r="J202" s="119"/>
      <c r="K202" s="122"/>
      <c r="L202" s="121"/>
      <c r="M202" s="119"/>
    </row>
    <row r="203" spans="2:13">
      <c r="B203" s="93" t="s">
        <v>199</v>
      </c>
      <c r="C203" s="93" t="s">
        <v>200</v>
      </c>
      <c r="D203" s="127" t="s">
        <v>48</v>
      </c>
      <c r="E203" s="44"/>
      <c r="F203" s="95">
        <v>100</v>
      </c>
      <c r="G203" s="120"/>
      <c r="H203" s="122"/>
      <c r="I203" s="42"/>
      <c r="J203" s="119"/>
      <c r="K203" s="122"/>
      <c r="L203" s="121"/>
      <c r="M203" s="119"/>
    </row>
    <row r="204" spans="2:13">
      <c r="B204" s="93" t="s">
        <v>201</v>
      </c>
      <c r="C204" s="93" t="s">
        <v>202</v>
      </c>
      <c r="D204" s="127" t="s">
        <v>48</v>
      </c>
      <c r="E204" s="44"/>
      <c r="F204" s="95">
        <v>100</v>
      </c>
      <c r="G204" s="120"/>
      <c r="H204" s="122"/>
      <c r="I204" s="42"/>
      <c r="J204" s="119"/>
      <c r="K204" s="122"/>
      <c r="L204" s="121"/>
      <c r="M204" s="119"/>
    </row>
    <row r="205" spans="2:13">
      <c r="B205" s="93" t="s">
        <v>203</v>
      </c>
      <c r="C205" s="93" t="s">
        <v>204</v>
      </c>
      <c r="D205" s="127" t="s">
        <v>48</v>
      </c>
      <c r="E205" s="44"/>
      <c r="F205" s="95">
        <v>100</v>
      </c>
      <c r="G205" s="120"/>
      <c r="H205" s="122"/>
      <c r="I205" s="42"/>
      <c r="J205" s="119"/>
      <c r="K205" s="122"/>
      <c r="L205" s="121"/>
      <c r="M205" s="119"/>
    </row>
    <row r="206" spans="2:13">
      <c r="B206" s="93" t="s">
        <v>205</v>
      </c>
      <c r="C206" s="93" t="s">
        <v>206</v>
      </c>
      <c r="D206" s="127" t="s">
        <v>48</v>
      </c>
      <c r="E206" s="44"/>
      <c r="F206" s="95">
        <v>100</v>
      </c>
      <c r="G206" s="120"/>
      <c r="H206" s="122"/>
      <c r="I206" s="42"/>
      <c r="J206" s="119"/>
      <c r="K206" s="122"/>
      <c r="L206" s="121"/>
      <c r="M206" s="119"/>
    </row>
    <row r="207" spans="2:13">
      <c r="B207" s="93" t="s">
        <v>207</v>
      </c>
      <c r="C207" s="93" t="s">
        <v>208</v>
      </c>
      <c r="D207" s="127" t="s">
        <v>48</v>
      </c>
      <c r="E207" s="44"/>
      <c r="F207" s="95">
        <v>10</v>
      </c>
      <c r="G207" s="120"/>
      <c r="H207" s="122"/>
      <c r="I207" s="42"/>
      <c r="J207" s="119"/>
      <c r="K207" s="122"/>
      <c r="L207" s="121"/>
      <c r="M207" s="119"/>
    </row>
    <row r="208" spans="2:13">
      <c r="B208" s="93" t="s">
        <v>276</v>
      </c>
      <c r="C208" s="93" t="s">
        <v>246</v>
      </c>
      <c r="D208" s="127" t="s">
        <v>48</v>
      </c>
      <c r="E208" s="44"/>
      <c r="F208" s="95">
        <v>470</v>
      </c>
      <c r="G208" s="120"/>
      <c r="H208" s="122"/>
      <c r="I208" s="42"/>
      <c r="J208" s="119"/>
      <c r="K208" s="122"/>
      <c r="L208" s="121"/>
      <c r="M208" s="119"/>
    </row>
    <row r="209" spans="2:13">
      <c r="B209" s="127" t="s">
        <v>209</v>
      </c>
      <c r="C209" s="127" t="s">
        <v>210</v>
      </c>
      <c r="D209" s="127" t="s">
        <v>48</v>
      </c>
      <c r="E209" s="34"/>
      <c r="F209" s="35">
        <v>10</v>
      </c>
      <c r="G209" s="120"/>
      <c r="H209" s="35"/>
      <c r="I209" s="42"/>
      <c r="J209" s="119"/>
      <c r="K209" s="122"/>
      <c r="L209" s="121"/>
      <c r="M209" s="119"/>
    </row>
    <row r="210" spans="2:13">
      <c r="B210" s="127" t="s">
        <v>211</v>
      </c>
      <c r="C210" s="127" t="s">
        <v>212</v>
      </c>
      <c r="D210" s="127" t="s">
        <v>48</v>
      </c>
      <c r="E210" s="34"/>
      <c r="F210" s="35">
        <v>10</v>
      </c>
      <c r="G210" s="120"/>
      <c r="H210" s="35"/>
      <c r="I210" s="42"/>
      <c r="J210" s="119"/>
      <c r="K210" s="122"/>
      <c r="L210" s="121"/>
      <c r="M210" s="119"/>
    </row>
    <row r="211" spans="2:13">
      <c r="B211" s="127" t="s">
        <v>213</v>
      </c>
      <c r="C211" s="127" t="s">
        <v>214</v>
      </c>
      <c r="D211" s="127" t="s">
        <v>48</v>
      </c>
      <c r="E211" s="34"/>
      <c r="F211" s="35">
        <v>10</v>
      </c>
      <c r="G211" s="120"/>
      <c r="H211" s="35"/>
      <c r="I211" s="42"/>
      <c r="J211" s="119"/>
      <c r="K211" s="122"/>
      <c r="L211" s="121"/>
      <c r="M211" s="119"/>
    </row>
    <row r="212" spans="2:13">
      <c r="B212" s="127" t="s">
        <v>215</v>
      </c>
      <c r="C212" s="127" t="s">
        <v>216</v>
      </c>
      <c r="D212" s="127" t="s">
        <v>48</v>
      </c>
      <c r="E212" s="34"/>
      <c r="F212" s="35">
        <v>5</v>
      </c>
      <c r="G212" s="120"/>
      <c r="H212" s="35"/>
      <c r="I212" s="42"/>
      <c r="J212" s="119"/>
      <c r="K212" s="122"/>
      <c r="L212" s="121"/>
      <c r="M212" s="119"/>
    </row>
    <row r="213" spans="2:13">
      <c r="C213" s="11"/>
      <c r="D213" s="11"/>
      <c r="E213" s="89" t="s">
        <v>217</v>
      </c>
      <c r="F213" s="23"/>
      <c r="G213" s="120"/>
      <c r="H213" s="91">
        <f>SUM(H22:H212)</f>
        <v>6015</v>
      </c>
      <c r="I213" s="91">
        <f>SUM(I22:I212)</f>
        <v>2355</v>
      </c>
      <c r="J213" s="119"/>
      <c r="K213" s="91">
        <f>SUM(K22:K212)</f>
        <v>1275</v>
      </c>
      <c r="L213" s="91">
        <f>SUM(L22:L212)</f>
        <v>815</v>
      </c>
      <c r="M213" s="119"/>
    </row>
    <row r="215" spans="2:13">
      <c r="K215" s="131"/>
    </row>
  </sheetData>
  <protectedRanges>
    <protectedRange sqref="H23 I24 H25 H29 I30 H34 I35 H39 I40 H47 H59 H64 H68 H82 H96 H111 H116" name="Input"/>
    <protectedRange sqref="H74 I75:I77" name="Input_1"/>
  </protectedRanges>
  <mergeCells count="18">
    <mergeCell ref="B103:D106"/>
    <mergeCell ref="B16:F16"/>
    <mergeCell ref="H16:I16"/>
    <mergeCell ref="K16:L16"/>
    <mergeCell ref="H1:L1"/>
    <mergeCell ref="H2:L11"/>
    <mergeCell ref="B186:D189"/>
    <mergeCell ref="B12:D15"/>
    <mergeCell ref="E12:F15"/>
    <mergeCell ref="H12:L14"/>
    <mergeCell ref="H15:I15"/>
    <mergeCell ref="K15:L15"/>
    <mergeCell ref="B18:D20"/>
    <mergeCell ref="H18:L21"/>
    <mergeCell ref="B44:D46"/>
    <mergeCell ref="B53:D54"/>
    <mergeCell ref="B81:D81"/>
    <mergeCell ref="B93:D9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Europe</vt:lpstr>
    </vt:vector>
  </TitlesOfParts>
  <Manager/>
  <Company>Tesla Motors, Inc.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 Melin</dc:creator>
  <cp:keywords/>
  <dc:description/>
  <cp:lastModifiedBy>Par Melin</cp:lastModifiedBy>
  <cp:revision/>
  <dcterms:created xsi:type="dcterms:W3CDTF">2016-03-15T22:53:01Z</dcterms:created>
  <dcterms:modified xsi:type="dcterms:W3CDTF">2018-01-24T09:29:46Z</dcterms:modified>
  <cp:category/>
  <cp:contentStatus/>
</cp:coreProperties>
</file>